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3C0B900C-05BC-45A9-9D40-A61D45C66C46}" xr6:coauthVersionLast="47" xr6:coauthVersionMax="47" xr10:uidLastSave="{00000000-0000-0000-0000-000000000000}"/>
  <bookViews>
    <workbookView xWindow="3120" yWindow="3120" windowWidth="21600" windowHeight="11385" xr2:uid="{868DBA52-16C0-4E26-B326-29AE27131F25}"/>
  </bookViews>
  <sheets>
    <sheet name="SWCF Soil and Water Conserv(OE)" sheetId="5" r:id="rId1"/>
    <sheet name="SWCC Soil and Water Conserv(OE)" sheetId="3" r:id="rId2"/>
    <sheet name="SWCC Soil and Water Conserv(TB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5" l="1"/>
  <c r="G34" i="5"/>
  <c r="J38" i="5"/>
  <c r="I38" i="5"/>
  <c r="J39" i="5" s="1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B34" i="5" s="1"/>
  <c r="J30" i="5"/>
  <c r="I30" i="5"/>
  <c r="G30" i="5"/>
  <c r="E30" i="5"/>
  <c r="B30" i="5"/>
  <c r="J29" i="5"/>
  <c r="I29" i="5"/>
  <c r="G29" i="5"/>
  <c r="E29" i="5"/>
  <c r="B29" i="5"/>
  <c r="J28" i="5"/>
  <c r="I28" i="5"/>
  <c r="G28" i="5"/>
  <c r="E28" i="5"/>
  <c r="B28" i="5"/>
  <c r="J27" i="5"/>
  <c r="I27" i="5"/>
  <c r="G27" i="5"/>
  <c r="E27" i="5"/>
  <c r="B27" i="5"/>
  <c r="J26" i="5"/>
  <c r="I26" i="5"/>
  <c r="G26" i="5"/>
  <c r="E26" i="5"/>
  <c r="B26" i="5"/>
  <c r="H39" i="5"/>
  <c r="D39" i="5"/>
  <c r="C39" i="5"/>
  <c r="B39" i="5"/>
  <c r="F39" i="5"/>
  <c r="H34" i="5"/>
  <c r="D34" i="5"/>
  <c r="C34" i="5"/>
  <c r="F34" i="5"/>
  <c r="J21" i="5"/>
  <c r="H21" i="5"/>
  <c r="G21" i="5"/>
  <c r="F21" i="5"/>
  <c r="E21" i="5"/>
  <c r="D21" i="5"/>
  <c r="C21" i="5"/>
  <c r="B21" i="5"/>
  <c r="J16" i="5"/>
  <c r="H16" i="5"/>
  <c r="G16" i="5"/>
  <c r="F16" i="5"/>
  <c r="E16" i="5"/>
  <c r="D16" i="5"/>
  <c r="C16" i="5"/>
  <c r="B16" i="5"/>
  <c r="J20" i="5"/>
  <c r="G20" i="5"/>
  <c r="F20" i="5"/>
  <c r="J19" i="5"/>
  <c r="G19" i="5"/>
  <c r="F19" i="5"/>
  <c r="J18" i="5"/>
  <c r="G18" i="5"/>
  <c r="F18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57" i="3"/>
  <c r="G52" i="3"/>
  <c r="J56" i="3"/>
  <c r="I56" i="3"/>
  <c r="G56" i="3"/>
  <c r="E56" i="3"/>
  <c r="E57" i="3" s="1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B52" i="3" s="1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J27" i="3"/>
  <c r="G27" i="3"/>
  <c r="F27" i="3"/>
  <c r="F30" i="3" s="1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5" i="2"/>
  <c r="G20" i="2"/>
  <c r="J24" i="2"/>
  <c r="I24" i="2"/>
  <c r="G24" i="2"/>
  <c r="E24" i="2"/>
  <c r="E25" i="2" s="1"/>
  <c r="B24" i="2"/>
  <c r="J23" i="2"/>
  <c r="I23" i="2"/>
  <c r="G23" i="2"/>
  <c r="E23" i="2"/>
  <c r="B23" i="2"/>
  <c r="J22" i="2"/>
  <c r="I22" i="2"/>
  <c r="G22" i="2"/>
  <c r="E22" i="2"/>
  <c r="B22" i="2"/>
  <c r="J19" i="2"/>
  <c r="I19" i="2"/>
  <c r="G19" i="2"/>
  <c r="E19" i="2"/>
  <c r="E20" i="2" s="1"/>
  <c r="B19" i="2"/>
  <c r="H25" i="2"/>
  <c r="D25" i="2"/>
  <c r="C25" i="2"/>
  <c r="B25" i="2"/>
  <c r="F25" i="2"/>
  <c r="H20" i="2"/>
  <c r="F20" i="2"/>
  <c r="D20" i="2"/>
  <c r="C20" i="2"/>
  <c r="B20" i="2"/>
  <c r="J20" i="2"/>
  <c r="J14" i="2"/>
  <c r="H14" i="2"/>
  <c r="E14" i="2"/>
  <c r="G14" i="2" s="1"/>
  <c r="D14" i="2"/>
  <c r="C14" i="2"/>
  <c r="B14" i="2"/>
  <c r="J9" i="2"/>
  <c r="H9" i="2"/>
  <c r="E9" i="2"/>
  <c r="D9" i="2"/>
  <c r="G9" i="2" s="1"/>
  <c r="C9" i="2"/>
  <c r="B9" i="2"/>
  <c r="J13" i="2"/>
  <c r="G13" i="2"/>
  <c r="F13" i="2"/>
  <c r="J12" i="2"/>
  <c r="G12" i="2"/>
  <c r="F12" i="2"/>
  <c r="J11" i="2"/>
  <c r="G11" i="2"/>
  <c r="F11" i="2"/>
  <c r="F14" i="2" s="1"/>
  <c r="J8" i="2"/>
  <c r="G8" i="2"/>
  <c r="F8" i="2"/>
  <c r="F9" i="2" s="1"/>
  <c r="E39" i="5" l="1"/>
  <c r="E34" i="5"/>
  <c r="J34" i="5"/>
  <c r="J52" i="3"/>
  <c r="E52" i="3"/>
  <c r="G30" i="3"/>
  <c r="G25" i="3"/>
  <c r="F25" i="3"/>
  <c r="J25" i="2"/>
</calcChain>
</file>

<file path=xl/sharedStrings.xml><?xml version="1.0" encoding="utf-8"?>
<sst xmlns="http://schemas.openxmlformats.org/spreadsheetml/2006/main" count="232" uniqueCount="72">
  <si>
    <t>Form B4:  Inflationary Adjustments</t>
  </si>
  <si>
    <t>Agency: Soil and Water Conservation Commission</t>
  </si>
  <si>
    <t>Agency Number:  215</t>
  </si>
  <si>
    <t>FY  2025  Request</t>
  </si>
  <si>
    <t>Function: Soil and Water Conservation Commission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</si>
  <si>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</si>
  <si>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</si>
  <si>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</si>
  <si>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</si>
  <si>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</si>
  <si>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</si>
  <si>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</si>
  <si>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</si>
  <si>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</si>
  <si>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</si>
  <si>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</si>
  <si>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</si>
  <si>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</si>
  <si>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</si>
  <si>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</si>
  <si>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</si>
  <si>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</si>
  <si>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</si>
  <si>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</si>
  <si>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</si>
  <si>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</si>
  <si>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</si>
  <si>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</si>
  <si>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</si>
  <si>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</si>
  <si>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</si>
  <si>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</si>
  <si>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</si>
  <si>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</si>
  <si>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</si>
  <si>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</si>
  <si>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</si>
  <si>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</si>
  <si>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</si>
  <si>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</si>
  <si>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</si>
  <si>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</si>
  <si>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</si>
  <si>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</si>
  <si>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</si>
  <si>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</si>
  <si>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</si>
  <si>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</si>
  <si>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</si>
  <si>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</si>
  <si>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</si>
  <si>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</si>
  <si>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</si>
  <si>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</si>
  <si>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</si>
  <si>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</si>
  <si>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</si>
  <si>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</si>
  <si>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</si>
  <si>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</si>
  <si>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</si>
  <si>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</si>
  <si>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</si>
  <si>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</si>
  <si>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</si>
  <si>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</si>
  <si>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</si>
  <si>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Specific Use Supplies</t>
  </si>
  <si>
    <t>Insurance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</si>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</sst>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5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2" fillId="0" borderId="1" xfId="0" applyFont="1" applyBorder="1"/>
    <xf numFmtId="0" fontId="3" fillId="0" borderId="6" xfId="0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49DE-F961-42BA-9E67-DE69356C03DC}">
  <dimension ref="A1:J3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29.82</v>
      </c>
      <c r="C8" s="16">
        <v>0</v>
      </c>
      <c r="D8" s="16">
        <v>0</v>
      </c>
      <c r="E8" s="16">
        <v>0</v>
      </c>
      <c r="F8" s="16">
        <f>E8- D8</f>
        <v>0</v>
      </c>
      <c r="G8" s="17" t="e">
        <f>(E8- D8)/D8</f>
        <v>#DIV/0!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58</v>
      </c>
      <c r="B9" s="19">
        <v>447.26</v>
      </c>
      <c r="C9" s="19">
        <v>0</v>
      </c>
      <c r="D9" s="19">
        <v>0</v>
      </c>
      <c r="E9" s="19">
        <v>0</v>
      </c>
      <c r="F9" s="19">
        <f>E9- D9</f>
        <v>0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60</v>
      </c>
      <c r="B10" s="19">
        <v>1988.24</v>
      </c>
      <c r="C10" s="19">
        <v>0</v>
      </c>
      <c r="D10" s="19">
        <v>0</v>
      </c>
      <c r="E10" s="19">
        <v>0</v>
      </c>
      <c r="F10" s="19">
        <f>E10- D10</f>
        <v>0</v>
      </c>
      <c r="G10" s="20" t="e">
        <f>(E10- D10)/D10</f>
        <v>#DIV/0!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61</v>
      </c>
      <c r="B11" s="19">
        <v>2835.5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62</v>
      </c>
      <c r="B12" s="19">
        <v>11.81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68</v>
      </c>
      <c r="B14" s="19">
        <v>1330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70</v>
      </c>
      <c r="B15" s="19">
        <v>-27.36</v>
      </c>
      <c r="C15" s="19">
        <v>0</v>
      </c>
      <c r="D15" s="19">
        <v>0</v>
      </c>
      <c r="E15" s="19">
        <v>0</v>
      </c>
      <c r="F15" s="19">
        <f>E15- D15</f>
        <v>0</v>
      </c>
      <c r="G15" s="20" t="e">
        <f>(E15- D15)/D15</f>
        <v>#DIV/0!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5" t="s">
        <v>29</v>
      </c>
      <c r="B16" s="24">
        <f>SUM(B8:B15)</f>
        <v>6615.27</v>
      </c>
      <c r="C16" s="24">
        <f>SUM(C8:C15)</f>
        <v>0</v>
      </c>
      <c r="D16" s="24">
        <f>SUM(D8:D15)</f>
        <v>0</v>
      </c>
      <c r="E16" s="24">
        <f>SUM(E8:E15)</f>
        <v>0</v>
      </c>
      <c r="F16" s="24">
        <f>SUM(F8:F15)</f>
        <v>0</v>
      </c>
      <c r="G16" s="25" t="e">
        <f>(E16- D16)/D16</f>
        <v>#DIV/0!</v>
      </c>
      <c r="H16" s="24">
        <f>SUM(H8:H15)</f>
        <v>0</v>
      </c>
      <c r="I16" s="16">
        <v>0</v>
      </c>
      <c r="J16" s="26">
        <f>SUM(J8:J15)</f>
        <v>0</v>
      </c>
    </row>
    <row r="17" spans="1:10" ht="16.5" customHeight="1" x14ac:dyDescent="0.2">
      <c r="A17" s="15" t="s">
        <v>30</v>
      </c>
      <c r="B17" s="19"/>
      <c r="C17" s="19"/>
      <c r="D17" s="19"/>
      <c r="E17" s="19"/>
      <c r="F17" s="19"/>
      <c r="G17" s="20"/>
      <c r="H17" s="19"/>
      <c r="I17" s="19"/>
      <c r="J17" s="21"/>
    </row>
    <row r="18" spans="1:10" ht="13.5" customHeight="1" x14ac:dyDescent="0.2">
      <c r="A18" s="22" t="s">
        <v>31</v>
      </c>
      <c r="B18" s="19">
        <v>0</v>
      </c>
      <c r="C18" s="19">
        <v>0</v>
      </c>
      <c r="D18" s="19">
        <v>0</v>
      </c>
      <c r="E18" s="19">
        <v>0</v>
      </c>
      <c r="F18" s="19">
        <f>E18- D18</f>
        <v>0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32</v>
      </c>
      <c r="B19" s="19">
        <v>6615.27</v>
      </c>
      <c r="C19" s="19">
        <v>0</v>
      </c>
      <c r="D19" s="19">
        <v>0</v>
      </c>
      <c r="E19" s="19">
        <v>0</v>
      </c>
      <c r="F19" s="19">
        <f>E19- D19</f>
        <v>0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33</v>
      </c>
      <c r="B20" s="19">
        <v>0</v>
      </c>
      <c r="C20" s="19">
        <v>0</v>
      </c>
      <c r="D20" s="19">
        <v>0</v>
      </c>
      <c r="E20" s="19">
        <v>0</v>
      </c>
      <c r="F20" s="19">
        <f>E20- D20</f>
        <v>0</v>
      </c>
      <c r="G20" s="20" t="e">
        <f>(E20- D20)/D20</f>
        <v>#DIV/0!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3" t="s">
        <v>29</v>
      </c>
      <c r="B21" s="27">
        <f>SUM(B18:B20)</f>
        <v>6615.27</v>
      </c>
      <c r="C21" s="27">
        <f>SUM(C18:C20)</f>
        <v>0</v>
      </c>
      <c r="D21" s="27">
        <f>SUM(D18:D20)</f>
        <v>0</v>
      </c>
      <c r="E21" s="27">
        <f>SUM(E18:E20)</f>
        <v>0</v>
      </c>
      <c r="F21" s="27">
        <f>SUM(F18:F20)</f>
        <v>0</v>
      </c>
      <c r="G21" s="28" t="e">
        <f>(E21- D21)/D21</f>
        <v>#DIV/0!</v>
      </c>
      <c r="H21" s="27">
        <f>SUM(H18:H20)</f>
        <v>0</v>
      </c>
      <c r="I21" s="11">
        <v>0</v>
      </c>
      <c r="J21" s="29">
        <f>SUM(J18:J20)</f>
        <v>0</v>
      </c>
    </row>
    <row r="24" spans="1:10" ht="13.5" customHeight="1" x14ac:dyDescent="0.2">
      <c r="A24" s="3" t="s">
        <v>34</v>
      </c>
      <c r="B24" s="3" t="s">
        <v>35</v>
      </c>
      <c r="C24" s="3" t="s">
        <v>36</v>
      </c>
      <c r="D24" s="3" t="s">
        <v>37</v>
      </c>
      <c r="E24" s="3" t="s">
        <v>38</v>
      </c>
      <c r="F24" s="3" t="s">
        <v>39</v>
      </c>
      <c r="G24" s="3" t="s">
        <v>40</v>
      </c>
      <c r="H24" s="3" t="s">
        <v>41</v>
      </c>
      <c r="I24" s="3" t="s">
        <v>42</v>
      </c>
      <c r="J24" s="3" t="s">
        <v>43</v>
      </c>
    </row>
    <row r="25" spans="1:10" ht="36.950000000000003" customHeight="1" x14ac:dyDescent="0.2">
      <c r="A25" s="6" t="s">
        <v>71</v>
      </c>
      <c r="B25" s="7" t="s">
        <v>45</v>
      </c>
      <c r="C25" s="7" t="s">
        <v>46</v>
      </c>
      <c r="D25" s="7" t="s">
        <v>47</v>
      </c>
      <c r="E25" s="7" t="s">
        <v>48</v>
      </c>
      <c r="F25" s="7" t="s">
        <v>49</v>
      </c>
      <c r="G25" s="7" t="s">
        <v>50</v>
      </c>
      <c r="H25" s="7" t="s">
        <v>51</v>
      </c>
      <c r="I25" s="7" t="s">
        <v>50</v>
      </c>
      <c r="J25" s="8" t="s">
        <v>52</v>
      </c>
    </row>
    <row r="26" spans="1:10" ht="13.5" customHeight="1" x14ac:dyDescent="0.2">
      <c r="A26" s="9" t="s">
        <v>54</v>
      </c>
      <c r="B26" s="16">
        <f>J8</f>
        <v>0</v>
      </c>
      <c r="C26" s="16">
        <v>0</v>
      </c>
      <c r="D26" s="16">
        <v>0</v>
      </c>
      <c r="E26" s="16">
        <f>SUM(B26:D26)</f>
        <v>0</v>
      </c>
      <c r="F26" s="16">
        <v>0</v>
      </c>
      <c r="G26" s="17" t="e">
        <f>F26/E26</f>
        <v>#DIV/0!</v>
      </c>
      <c r="H26" s="16">
        <v>0</v>
      </c>
      <c r="I26" s="17">
        <f>IF(E26=0,0,H26/E26)</f>
        <v>0</v>
      </c>
      <c r="J26" s="18">
        <f>E26+F26+H26</f>
        <v>0</v>
      </c>
    </row>
    <row r="27" spans="1:10" ht="13.5" customHeight="1" x14ac:dyDescent="0.2">
      <c r="A27" s="22" t="s">
        <v>58</v>
      </c>
      <c r="B27" s="19">
        <f>J9</f>
        <v>0</v>
      </c>
      <c r="C27" s="19">
        <v>0</v>
      </c>
      <c r="D27" s="19">
        <v>0</v>
      </c>
      <c r="E27" s="19">
        <f>SUM(B27:D27)</f>
        <v>0</v>
      </c>
      <c r="F27" s="19">
        <v>0</v>
      </c>
      <c r="G27" s="20" t="e">
        <f>F27/E27</f>
        <v>#DIV/0!</v>
      </c>
      <c r="H27" s="19">
        <v>0</v>
      </c>
      <c r="I27" s="20">
        <f>IF(E27=0,0,H27/E27)</f>
        <v>0</v>
      </c>
      <c r="J27" s="21">
        <f>E27+F27+H27</f>
        <v>0</v>
      </c>
    </row>
    <row r="28" spans="1:10" ht="13.5" customHeight="1" x14ac:dyDescent="0.2">
      <c r="A28" s="22" t="s">
        <v>60</v>
      </c>
      <c r="B28" s="19">
        <f>J10</f>
        <v>0</v>
      </c>
      <c r="C28" s="19">
        <v>0</v>
      </c>
      <c r="D28" s="19">
        <v>0</v>
      </c>
      <c r="E28" s="19">
        <f>SUM(B28:D28)</f>
        <v>0</v>
      </c>
      <c r="F28" s="19">
        <v>0</v>
      </c>
      <c r="G28" s="20" t="e">
        <f>F28/E28</f>
        <v>#DIV/0!</v>
      </c>
      <c r="H28" s="19">
        <v>0</v>
      </c>
      <c r="I28" s="20">
        <f>IF(E28=0,0,H28/E28)</f>
        <v>0</v>
      </c>
      <c r="J28" s="21">
        <f>E28+F28+H28</f>
        <v>0</v>
      </c>
    </row>
    <row r="29" spans="1:10" ht="13.5" customHeight="1" x14ac:dyDescent="0.2">
      <c r="A29" s="22" t="s">
        <v>61</v>
      </c>
      <c r="B29" s="19">
        <f>J11</f>
        <v>0</v>
      </c>
      <c r="C29" s="19">
        <v>0</v>
      </c>
      <c r="D29" s="19">
        <v>0</v>
      </c>
      <c r="E29" s="19">
        <f>SUM(B29:D29)</f>
        <v>0</v>
      </c>
      <c r="F29" s="19">
        <v>0</v>
      </c>
      <c r="G29" s="20" t="e">
        <f>F29/E29</f>
        <v>#DIV/0!</v>
      </c>
      <c r="H29" s="19">
        <v>0</v>
      </c>
      <c r="I29" s="20">
        <f>IF(E29=0,0,H29/E29)</f>
        <v>0</v>
      </c>
      <c r="J29" s="21">
        <f>E29+F29+H29</f>
        <v>0</v>
      </c>
    </row>
    <row r="30" spans="1:10" ht="13.5" customHeight="1" x14ac:dyDescent="0.2">
      <c r="A30" s="22" t="s">
        <v>62</v>
      </c>
      <c r="B30" s="19">
        <f>J12</f>
        <v>0</v>
      </c>
      <c r="C30" s="19">
        <v>0</v>
      </c>
      <c r="D30" s="19">
        <v>0</v>
      </c>
      <c r="E30" s="19">
        <f>SUM(B30:D30)</f>
        <v>0</v>
      </c>
      <c r="F30" s="19">
        <v>0</v>
      </c>
      <c r="G30" s="20" t="e">
        <f>F30/E30</f>
        <v>#DIV/0!</v>
      </c>
      <c r="H30" s="19">
        <v>0</v>
      </c>
      <c r="I30" s="20">
        <f>IF(E30=0,0,H30/E30)</f>
        <v>0</v>
      </c>
      <c r="J30" s="21">
        <f>E30+F30+H30</f>
        <v>0</v>
      </c>
    </row>
    <row r="31" spans="1:10" ht="13.5" customHeight="1" x14ac:dyDescent="0.2">
      <c r="A31" s="22" t="s">
        <v>64</v>
      </c>
      <c r="B31" s="19">
        <f>J13</f>
        <v>0</v>
      </c>
      <c r="C31" s="19">
        <v>0</v>
      </c>
      <c r="D31" s="19">
        <v>0</v>
      </c>
      <c r="E31" s="19">
        <f>SUM(B31:D31)</f>
        <v>0</v>
      </c>
      <c r="F31" s="19">
        <v>0</v>
      </c>
      <c r="G31" s="20" t="e">
        <f>F31/E31</f>
        <v>#DIV/0!</v>
      </c>
      <c r="H31" s="19">
        <v>0</v>
      </c>
      <c r="I31" s="20">
        <f>IF(E31=0,0,H31/E31)</f>
        <v>0</v>
      </c>
      <c r="J31" s="21">
        <f>E31+F31+H31</f>
        <v>0</v>
      </c>
    </row>
    <row r="32" spans="1:10" ht="13.5" customHeight="1" x14ac:dyDescent="0.2">
      <c r="A32" s="22" t="s">
        <v>68</v>
      </c>
      <c r="B32" s="19">
        <f>J14</f>
        <v>0</v>
      </c>
      <c r="C32" s="19">
        <v>0</v>
      </c>
      <c r="D32" s="19">
        <v>0</v>
      </c>
      <c r="E32" s="19">
        <f>SUM(B32:D32)</f>
        <v>0</v>
      </c>
      <c r="F32" s="19">
        <v>0</v>
      </c>
      <c r="G32" s="20" t="e">
        <f>F32/E32</f>
        <v>#DIV/0!</v>
      </c>
      <c r="H32" s="19">
        <v>0</v>
      </c>
      <c r="I32" s="20">
        <f>IF(E32=0,0,H32/E32)</f>
        <v>0</v>
      </c>
      <c r="J32" s="21">
        <f>E32+F32+H32</f>
        <v>0</v>
      </c>
    </row>
    <row r="33" spans="1:10" ht="13.5" customHeight="1" x14ac:dyDescent="0.2">
      <c r="A33" s="22" t="s">
        <v>70</v>
      </c>
      <c r="B33" s="19">
        <f>J15</f>
        <v>0</v>
      </c>
      <c r="C33" s="19">
        <v>0</v>
      </c>
      <c r="D33" s="19">
        <v>0</v>
      </c>
      <c r="E33" s="19">
        <f>SUM(B33:D33)</f>
        <v>0</v>
      </c>
      <c r="F33" s="19">
        <v>0</v>
      </c>
      <c r="G33" s="20" t="e">
        <f>F33/E33</f>
        <v>#DIV/0!</v>
      </c>
      <c r="H33" s="19">
        <v>0</v>
      </c>
      <c r="I33" s="20">
        <f>IF(E33=0,0,H33/E33)</f>
        <v>0</v>
      </c>
      <c r="J33" s="21">
        <f>E33+F33+H33</f>
        <v>0</v>
      </c>
    </row>
    <row r="34" spans="1:10" ht="13.5" customHeight="1" x14ac:dyDescent="0.2">
      <c r="A34" s="15" t="s">
        <v>29</v>
      </c>
      <c r="B34" s="24">
        <f>SUM(B26:B33)</f>
        <v>0</v>
      </c>
      <c r="C34" s="24">
        <f>SUM(C26:C33)</f>
        <v>0</v>
      </c>
      <c r="D34" s="24">
        <f>SUM(D26:D33)</f>
        <v>0</v>
      </c>
      <c r="E34" s="24">
        <f>SUM(E26:E33)</f>
        <v>0</v>
      </c>
      <c r="F34" s="24">
        <f>SUM(F26:F33)</f>
        <v>0</v>
      </c>
      <c r="G34" s="25" t="e">
        <f>F34/E34</f>
        <v>#DIV/0!</v>
      </c>
      <c r="H34" s="24">
        <f>SUM(H26:H33)</f>
        <v>0</v>
      </c>
      <c r="I34" s="16">
        <v>0</v>
      </c>
      <c r="J34" s="26">
        <f>SUM(J26:J33)</f>
        <v>0</v>
      </c>
    </row>
    <row r="35" spans="1:10" ht="13.5" customHeight="1" x14ac:dyDescent="0.2">
      <c r="A35" s="15" t="s">
        <v>30</v>
      </c>
      <c r="B35" s="19"/>
      <c r="C35" s="19"/>
      <c r="D35" s="19"/>
      <c r="E35" s="19"/>
      <c r="F35" s="19"/>
      <c r="G35" s="20"/>
      <c r="H35" s="19"/>
      <c r="I35" s="19"/>
      <c r="J35" s="21"/>
    </row>
    <row r="36" spans="1:10" ht="13.5" customHeight="1" x14ac:dyDescent="0.2">
      <c r="A36" s="22" t="s">
        <v>31</v>
      </c>
      <c r="B36" s="19">
        <f>J18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32</v>
      </c>
      <c r="B37" s="19">
        <f>J19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33</v>
      </c>
      <c r="B38" s="19">
        <f>J20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3" t="s">
        <v>29</v>
      </c>
      <c r="B39" s="27">
        <f>SUM(B36:B38)</f>
        <v>0</v>
      </c>
      <c r="C39" s="27">
        <f>SUM(C36:C38)</f>
        <v>0</v>
      </c>
      <c r="D39" s="27">
        <f>SUM(D36:D38)</f>
        <v>0</v>
      </c>
      <c r="E39" s="27">
        <f>SUM(E36:E38)</f>
        <v>0</v>
      </c>
      <c r="F39" s="27">
        <f>SUM(F36:F38)</f>
        <v>0</v>
      </c>
      <c r="G39" s="28" t="e">
        <f>F39/E39</f>
        <v>#DIV/0!</v>
      </c>
      <c r="H39" s="27">
        <f>SUM(H36:H38)</f>
        <v>0</v>
      </c>
      <c r="I39" s="11">
        <v>0</v>
      </c>
      <c r="J39" s="29">
        <f>SUM(J36:J38)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7901-1A55-43B4-925A-5C67C9CC2626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14845.88</v>
      </c>
      <c r="C8" s="16">
        <v>17029.599999999999</v>
      </c>
      <c r="D8" s="16">
        <v>16932.86</v>
      </c>
      <c r="E8" s="16">
        <v>16977.53</v>
      </c>
      <c r="F8" s="16">
        <f>E8- D8</f>
        <v>44.669999999998254</v>
      </c>
      <c r="G8" s="17">
        <f>(E8- D8)/D8</f>
        <v>2.6380658671953973E-3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8139.4</v>
      </c>
      <c r="C9" s="19">
        <v>2056.6799999999998</v>
      </c>
      <c r="D9" s="19">
        <v>4952.4399999999996</v>
      </c>
      <c r="E9" s="19">
        <v>12544.22</v>
      </c>
      <c r="F9" s="19">
        <f>E9- D9</f>
        <v>7591.78</v>
      </c>
      <c r="G9" s="20">
        <f>(E9- D9)/D9</f>
        <v>1.5329372995937356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16128.61</v>
      </c>
      <c r="C10" s="19">
        <v>18719.830000000002</v>
      </c>
      <c r="D10" s="19">
        <v>17930.38</v>
      </c>
      <c r="E10" s="19">
        <v>7198.48</v>
      </c>
      <c r="F10" s="19">
        <f>E10- D10</f>
        <v>-10731.900000000001</v>
      </c>
      <c r="G10" s="20">
        <f>(E10- D10)/D10</f>
        <v>-0.59853165409768228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16575.580000000002</v>
      </c>
      <c r="C11" s="19">
        <v>20362</v>
      </c>
      <c r="D11" s="19">
        <v>23400.99</v>
      </c>
      <c r="E11" s="19">
        <v>24984.400000000001</v>
      </c>
      <c r="F11" s="19">
        <f>E11- D11</f>
        <v>1583.4099999999999</v>
      </c>
      <c r="G11" s="20">
        <f>(E11- D11)/D11</f>
        <v>6.7664231299615948E-2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19710.04</v>
      </c>
      <c r="C12" s="19">
        <v>9810.94</v>
      </c>
      <c r="D12" s="19">
        <v>11417.65</v>
      </c>
      <c r="E12" s="19">
        <v>9995.1200000000008</v>
      </c>
      <c r="F12" s="19">
        <f>E12- D12</f>
        <v>-1422.5299999999988</v>
      </c>
      <c r="G12" s="20">
        <f>(E12- D12)/D12</f>
        <v>-0.12459043673610584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29.8</v>
      </c>
      <c r="C13" s="19">
        <v>0</v>
      </c>
      <c r="D13" s="19">
        <v>0</v>
      </c>
      <c r="E13" s="19">
        <v>887</v>
      </c>
      <c r="F13" s="19">
        <f>E13- D13</f>
        <v>887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49380.11</v>
      </c>
      <c r="C14" s="19">
        <v>60749.05</v>
      </c>
      <c r="D14" s="19">
        <v>50524.99</v>
      </c>
      <c r="E14" s="19">
        <v>46361.38</v>
      </c>
      <c r="F14" s="19">
        <f>E14- D14</f>
        <v>-4163.6100000000006</v>
      </c>
      <c r="G14" s="20">
        <f>(E14- D14)/D14</f>
        <v>-8.2406943573863162E-2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19705.23</v>
      </c>
      <c r="C15" s="19">
        <v>5388.49</v>
      </c>
      <c r="D15" s="19">
        <v>20642.48</v>
      </c>
      <c r="E15" s="19">
        <v>21229.37</v>
      </c>
      <c r="F15" s="19">
        <f>E15- D15</f>
        <v>586.88999999999942</v>
      </c>
      <c r="G15" s="20">
        <f>(E15- D15)/D15</f>
        <v>2.8431176874096496E-2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1654.07</v>
      </c>
      <c r="C16" s="19">
        <v>1844.25</v>
      </c>
      <c r="D16" s="19">
        <v>1970.84</v>
      </c>
      <c r="E16" s="19">
        <v>3331.64</v>
      </c>
      <c r="F16" s="19">
        <f>E16- D16</f>
        <v>1360.8</v>
      </c>
      <c r="G16" s="20">
        <f>(E16- D16)/D16</f>
        <v>0.69046700899109015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10703.63</v>
      </c>
      <c r="C17" s="19">
        <v>5343.05</v>
      </c>
      <c r="D17" s="19">
        <v>13206.25</v>
      </c>
      <c r="E17" s="19">
        <v>17026.63</v>
      </c>
      <c r="F17" s="19">
        <f>E17- D17</f>
        <v>3820.380000000001</v>
      </c>
      <c r="G17" s="20">
        <f>(E17- D17)/D17</f>
        <v>0.28928575485092295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0</v>
      </c>
      <c r="C18" s="19">
        <v>0</v>
      </c>
      <c r="D18" s="19">
        <v>0</v>
      </c>
      <c r="E18" s="19">
        <v>0</v>
      </c>
      <c r="F18" s="19">
        <f>E18- D18</f>
        <v>0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2411.79</v>
      </c>
      <c r="C19" s="19">
        <v>4742.51</v>
      </c>
      <c r="D19" s="19">
        <v>8358.65</v>
      </c>
      <c r="E19" s="19">
        <v>2318.61</v>
      </c>
      <c r="F19" s="19">
        <f>E19- D19</f>
        <v>-6040.0399999999991</v>
      </c>
      <c r="G19" s="20">
        <f>(E19- D19)/D19</f>
        <v>-0.72260951230162762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66</v>
      </c>
      <c r="B20" s="19">
        <v>173.92</v>
      </c>
      <c r="C20" s="19">
        <v>4123.29</v>
      </c>
      <c r="D20" s="19">
        <v>86.88</v>
      </c>
      <c r="E20" s="19">
        <v>745.63</v>
      </c>
      <c r="F20" s="19">
        <f>E20- D20</f>
        <v>658.75</v>
      </c>
      <c r="G20" s="20">
        <f>(E20- D20)/D20</f>
        <v>7.5822974217311234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67</v>
      </c>
      <c r="B21" s="19">
        <v>3010.23</v>
      </c>
      <c r="C21" s="19">
        <v>1288.1500000000001</v>
      </c>
      <c r="D21" s="19">
        <v>290.52</v>
      </c>
      <c r="E21" s="19">
        <v>1212.0899999999999</v>
      </c>
      <c r="F21" s="19">
        <f>E21- D21</f>
        <v>921.56999999999994</v>
      </c>
      <c r="G21" s="20">
        <f>(E21- D21)/D21</f>
        <v>3.1721396117306897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68</v>
      </c>
      <c r="B22" s="19">
        <v>20609.34</v>
      </c>
      <c r="C22" s="19">
        <v>22791.65</v>
      </c>
      <c r="D22" s="19">
        <v>24567.5</v>
      </c>
      <c r="E22" s="19">
        <v>7521.03</v>
      </c>
      <c r="F22" s="19">
        <f>E22- D22</f>
        <v>-17046.47</v>
      </c>
      <c r="G22" s="20">
        <f>(E22- D22)/D22</f>
        <v>-0.69386262338455285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69</v>
      </c>
      <c r="B23" s="19">
        <v>85929.27</v>
      </c>
      <c r="C23" s="19">
        <v>47870.9</v>
      </c>
      <c r="D23" s="19">
        <v>48380.9</v>
      </c>
      <c r="E23" s="19">
        <v>50240.160000000003</v>
      </c>
      <c r="F23" s="19">
        <f>E23- D23</f>
        <v>1859.260000000002</v>
      </c>
      <c r="G23" s="20">
        <f>(E23- D23)/D23</f>
        <v>3.8429628221054217E-2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2" t="s">
        <v>70</v>
      </c>
      <c r="B24" s="19">
        <v>49434.74</v>
      </c>
      <c r="C24" s="19">
        <v>31215.39</v>
      </c>
      <c r="D24" s="19">
        <v>52348.24</v>
      </c>
      <c r="E24" s="19">
        <v>29821.93</v>
      </c>
      <c r="F24" s="19">
        <f>E24- D24</f>
        <v>-22526.309999999998</v>
      </c>
      <c r="G24" s="20">
        <f>(E24- D24)/D24</f>
        <v>-0.4303164729129384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5" t="s">
        <v>29</v>
      </c>
      <c r="B25" s="24">
        <f>SUM(B8:B24)</f>
        <v>318441.64000000007</v>
      </c>
      <c r="C25" s="24">
        <f>SUM(C8:C24)</f>
        <v>253335.77999999997</v>
      </c>
      <c r="D25" s="24">
        <f>SUM(D8:D24)</f>
        <v>295011.57</v>
      </c>
      <c r="E25" s="24">
        <f>SUM(E8:E24)</f>
        <v>252395.22</v>
      </c>
      <c r="F25" s="24">
        <f>SUM(F8:F24)</f>
        <v>-42616.35</v>
      </c>
      <c r="G25" s="25">
        <f>(E25- D25)/D25</f>
        <v>-0.14445653775545145</v>
      </c>
      <c r="H25" s="24">
        <f>SUM(H8:H24)</f>
        <v>0</v>
      </c>
      <c r="I25" s="16">
        <v>0</v>
      </c>
      <c r="J25" s="26">
        <f>SUM(J8:J24)</f>
        <v>0</v>
      </c>
    </row>
    <row r="26" spans="1:10" ht="16.5" customHeight="1" x14ac:dyDescent="0.2">
      <c r="A26" s="15" t="s">
        <v>30</v>
      </c>
      <c r="B26" s="19"/>
      <c r="C26" s="19"/>
      <c r="D26" s="19"/>
      <c r="E26" s="19"/>
      <c r="F26" s="19"/>
      <c r="G26" s="20"/>
      <c r="H26" s="19"/>
      <c r="I26" s="19"/>
      <c r="J26" s="21"/>
    </row>
    <row r="27" spans="1:10" ht="13.5" customHeight="1" x14ac:dyDescent="0.2">
      <c r="A27" s="22" t="s">
        <v>31</v>
      </c>
      <c r="B27" s="19">
        <v>202720.5</v>
      </c>
      <c r="C27" s="19">
        <v>172602.99</v>
      </c>
      <c r="D27" s="19">
        <v>233519.07</v>
      </c>
      <c r="E27" s="19">
        <v>190768.71</v>
      </c>
      <c r="F27" s="19">
        <f>E27- D27</f>
        <v>-42750.360000000015</v>
      </c>
      <c r="G27" s="20">
        <f>(E27- D27)/D27</f>
        <v>-0.18307010215482622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32</v>
      </c>
      <c r="B28" s="19">
        <v>0</v>
      </c>
      <c r="C28" s="19">
        <v>0</v>
      </c>
      <c r="D28" s="19">
        <v>0</v>
      </c>
      <c r="E28" s="19">
        <v>0</v>
      </c>
      <c r="F28" s="19">
        <f>E28- D28</f>
        <v>0</v>
      </c>
      <c r="G28" s="20" t="e">
        <f>(E28- D28)/D28</f>
        <v>#DIV/0!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2" t="s">
        <v>33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3" t="s">
        <v>29</v>
      </c>
      <c r="B30" s="27">
        <f>SUM(B27:B29)</f>
        <v>202720.5</v>
      </c>
      <c r="C30" s="27">
        <f>SUM(C27:C29)</f>
        <v>172602.99</v>
      </c>
      <c r="D30" s="27">
        <f>SUM(D27:D29)</f>
        <v>233519.07</v>
      </c>
      <c r="E30" s="27">
        <f>SUM(E27:E29)</f>
        <v>190768.71</v>
      </c>
      <c r="F30" s="27">
        <f>SUM(F27:F29)</f>
        <v>-42750.360000000015</v>
      </c>
      <c r="G30" s="28">
        <f>(E30- D30)/D30</f>
        <v>-0.18307010215482622</v>
      </c>
      <c r="H30" s="27">
        <f>SUM(H27:H29)</f>
        <v>0</v>
      </c>
      <c r="I30" s="11">
        <v>0</v>
      </c>
      <c r="J30" s="29">
        <f>SUM(J27:J29)</f>
        <v>0</v>
      </c>
    </row>
    <row r="33" spans="1:10" ht="13.5" customHeight="1" x14ac:dyDescent="0.2">
      <c r="A33" s="3" t="s">
        <v>34</v>
      </c>
      <c r="B33" s="3" t="s">
        <v>35</v>
      </c>
      <c r="C33" s="3" t="s">
        <v>36</v>
      </c>
      <c r="D33" s="3" t="s">
        <v>37</v>
      </c>
      <c r="E33" s="3" t="s">
        <v>38</v>
      </c>
      <c r="F33" s="3" t="s">
        <v>39</v>
      </c>
      <c r="G33" s="3" t="s">
        <v>40</v>
      </c>
      <c r="H33" s="3" t="s">
        <v>41</v>
      </c>
      <c r="I33" s="3" t="s">
        <v>42</v>
      </c>
      <c r="J33" s="3" t="s">
        <v>43</v>
      </c>
    </row>
    <row r="34" spans="1:10" ht="36.950000000000003" customHeight="1" x14ac:dyDescent="0.2">
      <c r="A34" s="6" t="s">
        <v>71</v>
      </c>
      <c r="B34" s="7" t="s">
        <v>45</v>
      </c>
      <c r="C34" s="7" t="s">
        <v>46</v>
      </c>
      <c r="D34" s="7" t="s">
        <v>47</v>
      </c>
      <c r="E34" s="7" t="s">
        <v>48</v>
      </c>
      <c r="F34" s="7" t="s">
        <v>49</v>
      </c>
      <c r="G34" s="7" t="s">
        <v>50</v>
      </c>
      <c r="H34" s="7" t="s">
        <v>51</v>
      </c>
      <c r="I34" s="7" t="s">
        <v>50</v>
      </c>
      <c r="J34" s="8" t="s">
        <v>52</v>
      </c>
    </row>
    <row r="35" spans="1:10" ht="13.5" customHeight="1" x14ac:dyDescent="0.2">
      <c r="A35" s="9" t="s">
        <v>54</v>
      </c>
      <c r="B35" s="16">
        <f>J8</f>
        <v>0</v>
      </c>
      <c r="C35" s="16">
        <v>0</v>
      </c>
      <c r="D35" s="16">
        <v>0</v>
      </c>
      <c r="E35" s="16">
        <f>SUM(B35:D35)</f>
        <v>0</v>
      </c>
      <c r="F35" s="16">
        <v>0</v>
      </c>
      <c r="G35" s="17" t="e">
        <f>F35/E35</f>
        <v>#DIV/0!</v>
      </c>
      <c r="H35" s="16">
        <v>0</v>
      </c>
      <c r="I35" s="17">
        <f>IF(E35=0,0,H35/E35)</f>
        <v>0</v>
      </c>
      <c r="J35" s="18">
        <f>E35+F35+H35</f>
        <v>0</v>
      </c>
    </row>
    <row r="36" spans="1:10" ht="13.5" customHeight="1" x14ac:dyDescent="0.2">
      <c r="A36" s="22" t="s">
        <v>55</v>
      </c>
      <c r="B36" s="19">
        <f>J9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56</v>
      </c>
      <c r="B37" s="19">
        <f>J10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57</v>
      </c>
      <c r="B38" s="19">
        <f>J11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58</v>
      </c>
      <c r="B39" s="19">
        <f>J12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59</v>
      </c>
      <c r="B40" s="19">
        <f>J13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60</v>
      </c>
      <c r="B41" s="19">
        <f>J14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61</v>
      </c>
      <c r="B42" s="19">
        <f>J15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62</v>
      </c>
      <c r="B43" s="19">
        <f>J16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63</v>
      </c>
      <c r="B44" s="19">
        <f>J17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64</v>
      </c>
      <c r="B45" s="19">
        <f>J18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65</v>
      </c>
      <c r="B46" s="19">
        <f>J19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66</v>
      </c>
      <c r="B47" s="19">
        <f>J20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67</v>
      </c>
      <c r="B48" s="19">
        <f>J21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68</v>
      </c>
      <c r="B49" s="19">
        <f>J22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22" t="s">
        <v>69</v>
      </c>
      <c r="B50" s="19">
        <f>J23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22" t="s">
        <v>70</v>
      </c>
      <c r="B51" s="19">
        <f>J24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5" t="s">
        <v>29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6">
        <v>0</v>
      </c>
      <c r="J52" s="26">
        <f>SUM(J35:J51)</f>
        <v>0</v>
      </c>
    </row>
    <row r="53" spans="1:10" ht="13.5" customHeight="1" x14ac:dyDescent="0.2">
      <c r="A53" s="15" t="s">
        <v>30</v>
      </c>
      <c r="B53" s="19"/>
      <c r="C53" s="19"/>
      <c r="D53" s="19"/>
      <c r="E53" s="19"/>
      <c r="F53" s="19"/>
      <c r="G53" s="20"/>
      <c r="H53" s="19"/>
      <c r="I53" s="19"/>
      <c r="J53" s="21"/>
    </row>
    <row r="54" spans="1:10" ht="13.5" customHeight="1" x14ac:dyDescent="0.2">
      <c r="A54" s="22" t="s">
        <v>31</v>
      </c>
      <c r="B54" s="19">
        <f>J27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2" t="s">
        <v>32</v>
      </c>
      <c r="B55" s="19">
        <f>J28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22" t="s">
        <v>33</v>
      </c>
      <c r="B56" s="19">
        <f>J29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3" t="s">
        <v>29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11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95B7-C62B-4A36-8C67-7641BB848413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28</v>
      </c>
      <c r="B8" s="16">
        <v>1240668.06</v>
      </c>
      <c r="C8" s="16">
        <v>1166699.99</v>
      </c>
      <c r="D8" s="16">
        <v>1428100</v>
      </c>
      <c r="E8" s="16">
        <v>6584400.2199999997</v>
      </c>
      <c r="F8" s="16">
        <f>E8- D8</f>
        <v>5156300.22</v>
      </c>
      <c r="G8" s="17">
        <f>(E8- D8)/D8</f>
        <v>3.6106016525453399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15" t="s">
        <v>29</v>
      </c>
      <c r="B9" s="24">
        <f>SUM(B8:B8)</f>
        <v>1240668.06</v>
      </c>
      <c r="C9" s="24">
        <f>SUM(C8:C8)</f>
        <v>1166699.99</v>
      </c>
      <c r="D9" s="24">
        <f>SUM(D8:D8)</f>
        <v>1428100</v>
      </c>
      <c r="E9" s="24">
        <f>SUM(E8:E8)</f>
        <v>6584400.2199999997</v>
      </c>
      <c r="F9" s="24">
        <f>SUM(F8:F8)</f>
        <v>5156300.22</v>
      </c>
      <c r="G9" s="25">
        <f>(E9- D9)/D9</f>
        <v>3.6106016525453399</v>
      </c>
      <c r="H9" s="24">
        <f>SUM(H8:H8)</f>
        <v>0</v>
      </c>
      <c r="I9" s="16">
        <v>0</v>
      </c>
      <c r="J9" s="26">
        <f>SUM(J8:J8)</f>
        <v>0</v>
      </c>
    </row>
    <row r="10" spans="1:10" ht="16.5" customHeight="1" x14ac:dyDescent="0.2">
      <c r="A10" s="15" t="s">
        <v>30</v>
      </c>
      <c r="B10" s="19"/>
      <c r="C10" s="19"/>
      <c r="D10" s="19"/>
      <c r="E10" s="19"/>
      <c r="F10" s="19"/>
      <c r="G10" s="20"/>
      <c r="H10" s="19"/>
      <c r="I10" s="19"/>
      <c r="J10" s="21"/>
    </row>
    <row r="11" spans="1:10" ht="13.5" customHeight="1" x14ac:dyDescent="0.2">
      <c r="A11" s="22" t="s">
        <v>31</v>
      </c>
      <c r="B11" s="19">
        <v>1240668.06</v>
      </c>
      <c r="C11" s="19">
        <v>1166699.99</v>
      </c>
      <c r="D11" s="19">
        <v>1428100</v>
      </c>
      <c r="E11" s="19">
        <v>6584400.2199999997</v>
      </c>
      <c r="F11" s="19">
        <f>E11- D11</f>
        <v>5156300.22</v>
      </c>
      <c r="G11" s="20">
        <f>(E11- D11)/D11</f>
        <v>3.6106016525453399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3" t="s">
        <v>29</v>
      </c>
      <c r="B14" s="27">
        <f>SUM(B11:B13)</f>
        <v>1240668.06</v>
      </c>
      <c r="C14" s="27">
        <f>SUM(C11:C13)</f>
        <v>1166699.99</v>
      </c>
      <c r="D14" s="27">
        <f>SUM(D11:D13)</f>
        <v>1428100</v>
      </c>
      <c r="E14" s="27">
        <f>SUM(E11:E13)</f>
        <v>6584400.2199999997</v>
      </c>
      <c r="F14" s="27">
        <f>SUM(F11:F13)</f>
        <v>5156300.22</v>
      </c>
      <c r="G14" s="28">
        <f>(E14- D14)/D14</f>
        <v>3.6106016525453399</v>
      </c>
      <c r="H14" s="27">
        <f>SUM(H11:H13)</f>
        <v>0</v>
      </c>
      <c r="I14" s="11">
        <v>0</v>
      </c>
      <c r="J14" s="29">
        <f>SUM(J11:J13)</f>
        <v>0</v>
      </c>
    </row>
    <row r="17" spans="1:10" ht="13.5" customHeight="1" x14ac:dyDescent="0.2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36.950000000000003" customHeight="1" x14ac:dyDescent="0.2">
      <c r="A18" s="6" t="s">
        <v>44</v>
      </c>
      <c r="B18" s="7" t="s">
        <v>45</v>
      </c>
      <c r="C18" s="7" t="s">
        <v>46</v>
      </c>
      <c r="D18" s="7" t="s">
        <v>47</v>
      </c>
      <c r="E18" s="7" t="s">
        <v>48</v>
      </c>
      <c r="F18" s="7" t="s">
        <v>49</v>
      </c>
      <c r="G18" s="7" t="s">
        <v>50</v>
      </c>
      <c r="H18" s="7" t="s">
        <v>51</v>
      </c>
      <c r="I18" s="7" t="s">
        <v>50</v>
      </c>
      <c r="J18" s="8" t="s">
        <v>52</v>
      </c>
    </row>
    <row r="19" spans="1:10" ht="13.5" customHeight="1" x14ac:dyDescent="0.2">
      <c r="A19" s="9" t="s">
        <v>28</v>
      </c>
      <c r="B19" s="16">
        <f>J8</f>
        <v>0</v>
      </c>
      <c r="C19" s="16">
        <v>0</v>
      </c>
      <c r="D19" s="16">
        <v>0</v>
      </c>
      <c r="E19" s="16">
        <f>SUM(B19:D19)</f>
        <v>0</v>
      </c>
      <c r="F19" s="16">
        <v>0</v>
      </c>
      <c r="G19" s="17" t="e">
        <f>F19/E19</f>
        <v>#DIV/0!</v>
      </c>
      <c r="H19" s="16">
        <v>0</v>
      </c>
      <c r="I19" s="17">
        <f>IF(E19=0,0,H19/E19)</f>
        <v>0</v>
      </c>
      <c r="J19" s="18">
        <f>E19+F19+H19</f>
        <v>0</v>
      </c>
    </row>
    <row r="20" spans="1:10" ht="13.5" customHeight="1" x14ac:dyDescent="0.2">
      <c r="A20" s="15" t="s">
        <v>29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6">
        <v>0</v>
      </c>
      <c r="J20" s="26">
        <f>SUM(J19:J19)</f>
        <v>0</v>
      </c>
    </row>
    <row r="21" spans="1:10" ht="13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f>J11</f>
        <v>0</v>
      </c>
      <c r="C22" s="19">
        <v>0</v>
      </c>
      <c r="D22" s="19">
        <v>0</v>
      </c>
      <c r="E22" s="19">
        <f>SUM(B22:D22)</f>
        <v>0</v>
      </c>
      <c r="F22" s="19">
        <v>0</v>
      </c>
      <c r="G22" s="20" t="e">
        <f>F22/E22</f>
        <v>#DIV/0!</v>
      </c>
      <c r="H22" s="19">
        <v>0</v>
      </c>
      <c r="I22" s="20">
        <f>IF(E22=0,0,H22/E22)</f>
        <v>0</v>
      </c>
      <c r="J22" s="21">
        <f>E22+F22+H22</f>
        <v>0</v>
      </c>
    </row>
    <row r="23" spans="1:10" ht="13.5" customHeight="1" x14ac:dyDescent="0.2">
      <c r="A23" s="22" t="s">
        <v>32</v>
      </c>
      <c r="B23" s="19">
        <f>J12</f>
        <v>0</v>
      </c>
      <c r="C23" s="19">
        <v>0</v>
      </c>
      <c r="D23" s="19">
        <v>0</v>
      </c>
      <c r="E23" s="19">
        <f>SUM(B23:D23)</f>
        <v>0</v>
      </c>
      <c r="F23" s="19">
        <v>0</v>
      </c>
      <c r="G23" s="20" t="e">
        <f>F23/E23</f>
        <v>#DIV/0!</v>
      </c>
      <c r="H23" s="19">
        <v>0</v>
      </c>
      <c r="I23" s="20">
        <f>IF(E23=0,0,H23/E23)</f>
        <v>0</v>
      </c>
      <c r="J23" s="21">
        <f>E23+F23+H23</f>
        <v>0</v>
      </c>
    </row>
    <row r="24" spans="1:10" ht="13.5" customHeight="1" x14ac:dyDescent="0.2">
      <c r="A24" s="22" t="s">
        <v>33</v>
      </c>
      <c r="B24" s="19">
        <f>J13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11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SWCF Soil and Water Conserv(OE)</vt:lpstr>
      <vt:lpstr>SWCC Soil and Water Conserv(OE)</vt:lpstr>
      <vt:lpstr>SWCC Soil and Water Conserv(TB)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2023-08-10T20:16:08Z</dcterms:created>
  <dcterms:modified xsi:type="dcterms:W3CDTF">2023-08-10T20:16:40Z</dcterms:modified>
</cp:coreProperties>
</file>