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A6418507-9311-4DD2-9493-642138803D7E}" xr6:coauthVersionLast="47" xr6:coauthVersionMax="47" xr10:uidLastSave="{00000000-0000-0000-0000-000000000000}"/>
  <bookViews>
    <workbookView xWindow="1950" yWindow="1950" windowWidth="21600" windowHeight="11385" xr2:uid="{7A8503EC-CAF8-4158-9F4B-D9A5178A2CDD}"/>
  </bookViews>
  <sheets>
    <sheet name="Brand Inspection(OE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3" l="1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J57" i="3"/>
  <c r="F57" i="3"/>
  <c r="H52" i="3"/>
  <c r="D52" i="3"/>
  <c r="C52" i="3"/>
  <c r="F52" i="3"/>
  <c r="J30" i="3"/>
  <c r="H30" i="3"/>
  <c r="E30" i="3"/>
  <c r="D30" i="3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E52" i="3" l="1"/>
  <c r="B52" i="3"/>
  <c r="J52" i="3"/>
  <c r="G30" i="3"/>
  <c r="G25" i="3"/>
  <c r="F25" i="3"/>
</calcChain>
</file>

<file path=xl/sharedStrings.xml><?xml version="1.0" encoding="utf-8"?>
<sst xmlns="http://schemas.openxmlformats.org/spreadsheetml/2006/main" count="94" uniqueCount="69">
  <si>
    <t>Form B4:  Inflationary Adjustments</t>
  </si>
  <si>
    <t>Agency: Brand Inspector</t>
  </si>
  <si>
    <t>Agency Number:  331</t>
  </si>
  <si>
    <t>FY  2025  Request</t>
  </si>
  <si>
    <t>Function: Brand Inspection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</si>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</sst>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7720-9D22-49E1-BBD2-02D530679071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40413.65</v>
      </c>
      <c r="C8" s="11">
        <v>40318.089999999997</v>
      </c>
      <c r="D8" s="11">
        <v>41287.35</v>
      </c>
      <c r="E8" s="11">
        <v>42998.99</v>
      </c>
      <c r="F8" s="11">
        <f>E8- D8</f>
        <v>1711.6399999999994</v>
      </c>
      <c r="G8" s="14">
        <f>(E8- D8)/D8</f>
        <v>4.1456765813257558E-2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900.95</v>
      </c>
      <c r="C9" s="18">
        <v>1241.95</v>
      </c>
      <c r="D9" s="18">
        <v>5520</v>
      </c>
      <c r="E9" s="18">
        <v>750</v>
      </c>
      <c r="F9" s="18">
        <f>E9- D9</f>
        <v>-4770</v>
      </c>
      <c r="G9" s="19">
        <f>(E9- D9)/D9</f>
        <v>-0.86413043478260865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18914.5</v>
      </c>
      <c r="C10" s="18">
        <v>27929</v>
      </c>
      <c r="D10" s="18">
        <v>8348.58</v>
      </c>
      <c r="E10" s="18">
        <v>4925.34</v>
      </c>
      <c r="F10" s="18">
        <f>E10- D10</f>
        <v>-3423.24</v>
      </c>
      <c r="G10" s="19">
        <f>(E10- D10)/D10</f>
        <v>-0.41003859338953447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3983.04</v>
      </c>
      <c r="C11" s="18">
        <v>5173.93</v>
      </c>
      <c r="D11" s="18">
        <v>6171.22</v>
      </c>
      <c r="E11" s="18">
        <v>5551.84</v>
      </c>
      <c r="F11" s="18">
        <f>E11- D11</f>
        <v>-619.38000000000011</v>
      </c>
      <c r="G11" s="19">
        <f>(E11- D11)/D11</f>
        <v>-0.10036589199542394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32</v>
      </c>
      <c r="B12" s="18">
        <v>40599.67</v>
      </c>
      <c r="C12" s="18">
        <v>52255.21</v>
      </c>
      <c r="D12" s="18">
        <v>51505.37</v>
      </c>
      <c r="E12" s="18">
        <v>66776.77</v>
      </c>
      <c r="F12" s="18">
        <f>E12- D12</f>
        <v>15271.400000000001</v>
      </c>
      <c r="G12" s="19">
        <f>(E12- D12)/D12</f>
        <v>0.2965011221160046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33</v>
      </c>
      <c r="B13" s="18">
        <v>8195.65</v>
      </c>
      <c r="C13" s="18">
        <v>13380.96</v>
      </c>
      <c r="D13" s="18">
        <v>14634.2</v>
      </c>
      <c r="E13" s="18">
        <v>22046.06</v>
      </c>
      <c r="F13" s="18">
        <f>E13- D13</f>
        <v>7411.8600000000006</v>
      </c>
      <c r="G13" s="19">
        <f>(E13- D13)/D13</f>
        <v>0.50647524292410928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0</v>
      </c>
      <c r="C14" s="18">
        <v>2759.28</v>
      </c>
      <c r="D14" s="18">
        <v>1.69</v>
      </c>
      <c r="E14" s="18">
        <v>3070.89</v>
      </c>
      <c r="F14" s="18">
        <f>E14- D14</f>
        <v>3069.2</v>
      </c>
      <c r="G14" s="19">
        <f>(E14- D14)/D14</f>
        <v>1816.094674556213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28603.56</v>
      </c>
      <c r="C15" s="18">
        <v>7349</v>
      </c>
      <c r="D15" s="18">
        <v>28572.93</v>
      </c>
      <c r="E15" s="18">
        <v>21478.720000000001</v>
      </c>
      <c r="F15" s="18">
        <f>E15- D15</f>
        <v>-7094.2099999999991</v>
      </c>
      <c r="G15" s="19">
        <f>(E15- D15)/D15</f>
        <v>-0.24828430265989518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8325.76</v>
      </c>
      <c r="C16" s="18">
        <v>9060.61</v>
      </c>
      <c r="D16" s="18">
        <v>24663.97</v>
      </c>
      <c r="E16" s="18">
        <v>18864.47</v>
      </c>
      <c r="F16" s="18">
        <f>E16- D16</f>
        <v>-5799.5</v>
      </c>
      <c r="G16" s="19">
        <f>(E16- D16)/D16</f>
        <v>-0.23514057144895975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37</v>
      </c>
      <c r="B17" s="18">
        <v>122907.38</v>
      </c>
      <c r="C17" s="18">
        <v>112452.69</v>
      </c>
      <c r="D17" s="18">
        <v>179656.31</v>
      </c>
      <c r="E17" s="18">
        <v>189276.13</v>
      </c>
      <c r="F17" s="18">
        <f>E17- D17</f>
        <v>9619.820000000007</v>
      </c>
      <c r="G17" s="19">
        <f>(E17- D17)/D17</f>
        <v>5.3545683978480953E-2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153.4</v>
      </c>
      <c r="C18" s="18">
        <v>0</v>
      </c>
      <c r="D18" s="18">
        <v>11479.94</v>
      </c>
      <c r="E18" s="18">
        <v>0</v>
      </c>
      <c r="F18" s="18">
        <f>E18- D18</f>
        <v>-11479.94</v>
      </c>
      <c r="G18" s="19">
        <f>(E18- D18)/D18</f>
        <v>-1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33732.839999999997</v>
      </c>
      <c r="C19" s="18">
        <v>38124.29</v>
      </c>
      <c r="D19" s="18">
        <v>64103.41</v>
      </c>
      <c r="E19" s="18">
        <v>64454.03</v>
      </c>
      <c r="F19" s="18">
        <f>E19- D19</f>
        <v>350.61999999999534</v>
      </c>
      <c r="G19" s="19">
        <f>(E19- D19)/D19</f>
        <v>5.4695998231606606E-3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9464.83</v>
      </c>
      <c r="C20" s="18">
        <v>8679.2999999999993</v>
      </c>
      <c r="D20" s="18">
        <v>5999.22</v>
      </c>
      <c r="E20" s="18">
        <v>8638.52</v>
      </c>
      <c r="F20" s="18">
        <f>E20- D20</f>
        <v>2639.3</v>
      </c>
      <c r="G20" s="19">
        <f>(E20- D20)/D20</f>
        <v>0.43994052560166158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35243.879999999997</v>
      </c>
      <c r="C21" s="18">
        <v>36563.480000000003</v>
      </c>
      <c r="D21" s="18">
        <v>39129.79</v>
      </c>
      <c r="E21" s="18">
        <v>34117.96</v>
      </c>
      <c r="F21" s="18">
        <f>E21- D21</f>
        <v>-5011.8300000000017</v>
      </c>
      <c r="G21" s="19">
        <f>(E21- D21)/D21</f>
        <v>-0.1280822105102021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1183.5999999999999</v>
      </c>
      <c r="C22" s="18">
        <v>1742.04</v>
      </c>
      <c r="D22" s="18">
        <v>3287.9</v>
      </c>
      <c r="E22" s="18">
        <v>4202.25</v>
      </c>
      <c r="F22" s="18">
        <f>E22- D22</f>
        <v>914.34999999999991</v>
      </c>
      <c r="G22" s="19">
        <f>(E22- D22)/D22</f>
        <v>0.27809544085890686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15406.28</v>
      </c>
      <c r="C23" s="18">
        <v>14336.27</v>
      </c>
      <c r="D23" s="18">
        <v>31282.53</v>
      </c>
      <c r="E23" s="18">
        <v>17191.27</v>
      </c>
      <c r="F23" s="18">
        <f>E23- D23</f>
        <v>-14091.259999999998</v>
      </c>
      <c r="G23" s="19">
        <f>(E23- D23)/D23</f>
        <v>-0.4504514180918231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26191.59</v>
      </c>
      <c r="C24" s="18">
        <v>28116.29</v>
      </c>
      <c r="D24" s="18">
        <v>27385</v>
      </c>
      <c r="E24" s="18">
        <v>19285.59</v>
      </c>
      <c r="F24" s="18">
        <f>E24- D24</f>
        <v>-8099.41</v>
      </c>
      <c r="G24" s="19">
        <f>(E24- D24)/D24</f>
        <v>-0.29576081796603981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45</v>
      </c>
      <c r="B25" s="24">
        <f>SUM(B8:B24)</f>
        <v>394220.58000000007</v>
      </c>
      <c r="C25" s="24">
        <f>SUM(C8:C24)</f>
        <v>399482.3899999999</v>
      </c>
      <c r="D25" s="24">
        <f>SUM(D8:D24)</f>
        <v>543029.40999999992</v>
      </c>
      <c r="E25" s="24">
        <f>SUM(E8:E24)</f>
        <v>523628.83000000007</v>
      </c>
      <c r="F25" s="24">
        <f>SUM(F8:F24)</f>
        <v>-19400.579999999994</v>
      </c>
      <c r="G25" s="25">
        <f>(E25- D25)/D25</f>
        <v>-3.5726573262394472E-2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46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47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48</v>
      </c>
      <c r="B28" s="18">
        <v>394220.58</v>
      </c>
      <c r="C28" s="18">
        <v>399482.39</v>
      </c>
      <c r="D28" s="18">
        <v>543029.41</v>
      </c>
      <c r="E28" s="18">
        <v>523628.83</v>
      </c>
      <c r="F28" s="18">
        <f>E28- D28</f>
        <v>-19400.580000000016</v>
      </c>
      <c r="G28" s="19">
        <f>(E28- D28)/D28</f>
        <v>-3.5726573262394784E-2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45</v>
      </c>
      <c r="B30" s="27">
        <f>SUM(B27:B29)</f>
        <v>394220.58</v>
      </c>
      <c r="C30" s="27">
        <f>SUM(C27:C29)</f>
        <v>399482.39</v>
      </c>
      <c r="D30" s="27">
        <f>SUM(D27:D29)</f>
        <v>543029.41</v>
      </c>
      <c r="E30" s="27">
        <f>SUM(E27:E29)</f>
        <v>523628.83</v>
      </c>
      <c r="F30" s="27">
        <f>SUM(F27:F29)</f>
        <v>-19400.580000000016</v>
      </c>
      <c r="G30" s="28">
        <f>(E30- D30)/D30</f>
        <v>-3.5726573262394784E-2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50</v>
      </c>
      <c r="B33" s="3" t="s">
        <v>51</v>
      </c>
      <c r="C33" s="3" t="s">
        <v>52</v>
      </c>
      <c r="D33" s="3" t="s">
        <v>53</v>
      </c>
      <c r="E33" s="3" t="s">
        <v>54</v>
      </c>
      <c r="F33" s="3" t="s">
        <v>55</v>
      </c>
      <c r="G33" s="3" t="s">
        <v>56</v>
      </c>
      <c r="H33" s="3" t="s">
        <v>57</v>
      </c>
      <c r="I33" s="3" t="s">
        <v>58</v>
      </c>
      <c r="J33" s="3" t="s">
        <v>59</v>
      </c>
    </row>
    <row r="34" spans="1:10" ht="36.950000000000003" customHeight="1" x14ac:dyDescent="0.2">
      <c r="A34" s="6" t="s">
        <v>60</v>
      </c>
      <c r="B34" s="7" t="s">
        <v>61</v>
      </c>
      <c r="C34" s="7" t="s">
        <v>62</v>
      </c>
      <c r="D34" s="7" t="s">
        <v>63</v>
      </c>
      <c r="E34" s="7" t="s">
        <v>64</v>
      </c>
      <c r="F34" s="7" t="s">
        <v>65</v>
      </c>
      <c r="G34" s="7" t="s">
        <v>66</v>
      </c>
      <c r="H34" s="7" t="s">
        <v>67</v>
      </c>
      <c r="I34" s="7" t="s">
        <v>66</v>
      </c>
      <c r="J34" s="8" t="s">
        <v>68</v>
      </c>
    </row>
    <row r="35" spans="1:10" ht="13.5" customHeight="1" x14ac:dyDescent="0.2">
      <c r="A35" s="9" t="s">
        <v>28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29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30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41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42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43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44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45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46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47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48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49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45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Brand Inspection(OE)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2023-08-10T20:41:28Z</dcterms:created>
  <dcterms:modified xsi:type="dcterms:W3CDTF">2023-08-10T20:41:43Z</dcterms:modified>
</cp:coreProperties>
</file>