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80E9E9B8-FA95-463F-9308-F16062FE6793}" xr6:coauthVersionLast="47" xr6:coauthVersionMax="47" xr10:uidLastSave="{00000000-0000-0000-0000-000000000000}"/>
  <bookViews>
    <workbookView xWindow="2340" yWindow="2340" windowWidth="21600" windowHeight="11385" xr2:uid="{999F22BB-CBF7-484B-8D02-07A67FFDB8E9}"/>
  </bookViews>
  <sheets>
    <sheet name="Commission on Hispanic Affa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D57" i="3"/>
  <c r="C57" i="3"/>
  <c r="B57" i="3"/>
  <c r="F57" i="3"/>
  <c r="H52" i="3"/>
  <c r="D52" i="3"/>
  <c r="C52" i="3"/>
  <c r="F52" i="3"/>
  <c r="J30" i="3"/>
  <c r="H30" i="3"/>
  <c r="E30" i="3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J57" i="3" l="1"/>
  <c r="E57" i="3"/>
  <c r="B52" i="3"/>
  <c r="J52" i="3"/>
  <c r="E52" i="3"/>
  <c r="G30" i="3"/>
  <c r="F30" i="3"/>
  <c r="G25" i="3"/>
  <c r="F25" i="3"/>
</calcChain>
</file>

<file path=xl/sharedStrings.xml><?xml version="1.0" encoding="utf-8"?>
<sst xmlns="http://schemas.openxmlformats.org/spreadsheetml/2006/main" count="94" uniqueCount="69">
  <si>
    <t>Form B4:  Inflationary Adjustments</t>
  </si>
  <si>
    <t>Agency: Hispanic Commission</t>
  </si>
  <si>
    <t>Agency Number:  441</t>
  </si>
  <si>
    <t>FY  2025  Request</t>
  </si>
  <si>
    <t>Function: Commission on Hispanic Affairs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</si>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</sst>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8F99-3513-471C-A4DE-611A123E0C07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9272.65</v>
      </c>
      <c r="C8" s="11">
        <v>8863.6</v>
      </c>
      <c r="D8" s="11">
        <v>9000.93</v>
      </c>
      <c r="E8" s="11">
        <v>6478.7</v>
      </c>
      <c r="F8" s="11">
        <f>E8- D8</f>
        <v>-2522.2300000000005</v>
      </c>
      <c r="G8" s="14">
        <f>(E8- D8)/D8</f>
        <v>-0.28021882183285507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1716.41</v>
      </c>
      <c r="C9" s="18">
        <v>355.84</v>
      </c>
      <c r="D9" s="18">
        <v>216.89</v>
      </c>
      <c r="E9" s="18">
        <v>2272.9</v>
      </c>
      <c r="F9" s="18">
        <f>E9- D9</f>
        <v>2056.0100000000002</v>
      </c>
      <c r="G9" s="19">
        <f>(E9- D9)/D9</f>
        <v>9.4795057402369878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47</v>
      </c>
      <c r="D10" s="18">
        <v>35</v>
      </c>
      <c r="E10" s="18">
        <v>155</v>
      </c>
      <c r="F10" s="18">
        <f>E10- D10</f>
        <v>120</v>
      </c>
      <c r="G10" s="19">
        <f>(E10- D10)/D10</f>
        <v>3.4285714285714284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23212.33</v>
      </c>
      <c r="C11" s="18">
        <v>35724.39</v>
      </c>
      <c r="D11" s="18">
        <v>43145.89</v>
      </c>
      <c r="E11" s="18">
        <v>43795.24</v>
      </c>
      <c r="F11" s="18">
        <f>E11- D11</f>
        <v>649.34999999999854</v>
      </c>
      <c r="G11" s="19">
        <f>(E11- D11)/D11</f>
        <v>1.5050100948201521E-2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318.74</v>
      </c>
      <c r="C12" s="18">
        <v>498.61</v>
      </c>
      <c r="D12" s="18">
        <v>219.88</v>
      </c>
      <c r="E12" s="18">
        <v>1047.32</v>
      </c>
      <c r="F12" s="18">
        <f>E12- D12</f>
        <v>827.43999999999994</v>
      </c>
      <c r="G12" s="19">
        <f>(E12- D12)/D12</f>
        <v>3.763143532836092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4392</v>
      </c>
      <c r="C13" s="18">
        <v>7026.48</v>
      </c>
      <c r="D13" s="18">
        <v>4293.59</v>
      </c>
      <c r="E13" s="18">
        <v>6283.08</v>
      </c>
      <c r="F13" s="18">
        <f>E13- D13</f>
        <v>1989.4899999999998</v>
      </c>
      <c r="G13" s="19">
        <f>(E13- D13)/D13</f>
        <v>0.46336282691174513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1773.95</v>
      </c>
      <c r="C14" s="18">
        <v>1093.95</v>
      </c>
      <c r="D14" s="18">
        <v>958.95</v>
      </c>
      <c r="E14" s="18">
        <v>8565.89</v>
      </c>
      <c r="F14" s="18">
        <f>E14- D14</f>
        <v>7606.94</v>
      </c>
      <c r="G14" s="19">
        <f>(E14- D14)/D14</f>
        <v>7.9325720840502623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18501.419999999998</v>
      </c>
      <c r="C15" s="18">
        <v>20071.22</v>
      </c>
      <c r="D15" s="18">
        <v>31041.48</v>
      </c>
      <c r="E15" s="18">
        <v>33982.35</v>
      </c>
      <c r="F15" s="18">
        <f>E15- D15</f>
        <v>2940.869999999999</v>
      </c>
      <c r="G15" s="19">
        <f>(E15- D15)/D15</f>
        <v>9.4740005953324352E-2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6424.92</v>
      </c>
      <c r="C16" s="18">
        <v>3405.61</v>
      </c>
      <c r="D16" s="18">
        <v>2974.64</v>
      </c>
      <c r="E16" s="18">
        <v>5527.07</v>
      </c>
      <c r="F16" s="18">
        <f>E16- D16</f>
        <v>2552.4299999999998</v>
      </c>
      <c r="G16" s="19">
        <f>(E16- D16)/D16</f>
        <v>0.85806349675927174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0</v>
      </c>
      <c r="C17" s="18">
        <v>189.18</v>
      </c>
      <c r="D17" s="18">
        <v>215.39</v>
      </c>
      <c r="E17" s="18">
        <v>0</v>
      </c>
      <c r="F17" s="18">
        <f>E17- D17</f>
        <v>-215.39</v>
      </c>
      <c r="G17" s="19">
        <f>(E17- D17)/D17</f>
        <v>-1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0</v>
      </c>
      <c r="C18" s="18">
        <v>436.25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353.73</v>
      </c>
      <c r="C19" s="18">
        <v>4147.9799999999996</v>
      </c>
      <c r="D19" s="18">
        <v>185.22</v>
      </c>
      <c r="E19" s="18">
        <v>4407.5200000000004</v>
      </c>
      <c r="F19" s="18">
        <f>E19- D19</f>
        <v>4222.3</v>
      </c>
      <c r="G19" s="19">
        <f>(E19- D19)/D19</f>
        <v>22.796134326746571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0</v>
      </c>
      <c r="C20" s="18">
        <v>5.97</v>
      </c>
      <c r="D20" s="18">
        <v>0</v>
      </c>
      <c r="E20" s="18">
        <v>3672.68</v>
      </c>
      <c r="F20" s="18">
        <f>E20- D20</f>
        <v>3672.68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2794.82</v>
      </c>
      <c r="C21" s="18">
        <v>9187.6200000000008</v>
      </c>
      <c r="D21" s="18">
        <v>9986.14</v>
      </c>
      <c r="E21" s="18">
        <v>6519.33</v>
      </c>
      <c r="F21" s="18">
        <f>E21- D21</f>
        <v>-3466.8099999999995</v>
      </c>
      <c r="G21" s="19">
        <f>(E21- D21)/D21</f>
        <v>-0.34716216676313366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673.35</v>
      </c>
      <c r="C22" s="18">
        <v>702.75</v>
      </c>
      <c r="D22" s="18">
        <v>665.68</v>
      </c>
      <c r="E22" s="18">
        <v>36.01</v>
      </c>
      <c r="F22" s="18">
        <f>E22- D22</f>
        <v>-629.66999999999996</v>
      </c>
      <c r="G22" s="19">
        <f>(E22- D22)/D22</f>
        <v>-0.94590493931017905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17529.09</v>
      </c>
      <c r="C23" s="18">
        <v>25259.57</v>
      </c>
      <c r="D23" s="18">
        <v>20055.27</v>
      </c>
      <c r="E23" s="18">
        <v>24617.7</v>
      </c>
      <c r="F23" s="18">
        <f>E23- D23</f>
        <v>4562.43</v>
      </c>
      <c r="G23" s="19">
        <f>(E23- D23)/D23</f>
        <v>0.22749282358203107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36625.99</v>
      </c>
      <c r="C24" s="18">
        <v>36267.19</v>
      </c>
      <c r="D24" s="18">
        <v>61801.38</v>
      </c>
      <c r="E24" s="18">
        <v>50997.02</v>
      </c>
      <c r="F24" s="18">
        <f>E24- D24</f>
        <v>-10804.36</v>
      </c>
      <c r="G24" s="19">
        <f>(E24- D24)/D24</f>
        <v>-0.17482392787992762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45</v>
      </c>
      <c r="B25" s="24">
        <f>SUM(B8:B24)</f>
        <v>123589.4</v>
      </c>
      <c r="C25" s="24">
        <f>SUM(C8:C24)</f>
        <v>153283.21</v>
      </c>
      <c r="D25" s="24">
        <f>SUM(D8:D24)</f>
        <v>184796.33</v>
      </c>
      <c r="E25" s="24">
        <f>SUM(E8:E24)</f>
        <v>198357.81</v>
      </c>
      <c r="F25" s="24">
        <f>SUM(F8:F24)</f>
        <v>13561.480000000003</v>
      </c>
      <c r="G25" s="25">
        <f>(E25- D25)/D25</f>
        <v>7.3386089431538015E-2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46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47</v>
      </c>
      <c r="B27" s="18">
        <v>79183.91</v>
      </c>
      <c r="C27" s="18">
        <v>74000</v>
      </c>
      <c r="D27" s="18">
        <v>85300</v>
      </c>
      <c r="E27" s="18">
        <v>53025.78</v>
      </c>
      <c r="F27" s="18">
        <f>E27- D27</f>
        <v>-32274.22</v>
      </c>
      <c r="G27" s="19">
        <f>(E27- D27)/D27</f>
        <v>-0.37836131301289566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48</v>
      </c>
      <c r="B28" s="18">
        <v>44405.49</v>
      </c>
      <c r="C28" s="18">
        <v>79283.210000000006</v>
      </c>
      <c r="D28" s="18">
        <v>99496.33</v>
      </c>
      <c r="E28" s="18">
        <v>145332.03</v>
      </c>
      <c r="F28" s="18">
        <f>E28- D28</f>
        <v>45835.7</v>
      </c>
      <c r="G28" s="19">
        <f>(E28- D28)/D28</f>
        <v>0.46067729332328133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45</v>
      </c>
      <c r="B30" s="27">
        <f>SUM(B27:B29)</f>
        <v>123589.4</v>
      </c>
      <c r="C30" s="27">
        <f>SUM(C27:C29)</f>
        <v>153283.21000000002</v>
      </c>
      <c r="D30" s="27">
        <f>SUM(D27:D29)</f>
        <v>184796.33000000002</v>
      </c>
      <c r="E30" s="27">
        <f>SUM(E27:E29)</f>
        <v>198357.81</v>
      </c>
      <c r="F30" s="27">
        <f>SUM(F27:F29)</f>
        <v>13561.479999999996</v>
      </c>
      <c r="G30" s="28">
        <f>(E30- D30)/D30</f>
        <v>7.3386089431537849E-2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50</v>
      </c>
      <c r="B33" s="3" t="s">
        <v>51</v>
      </c>
      <c r="C33" s="3" t="s">
        <v>52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57</v>
      </c>
      <c r="I33" s="3" t="s">
        <v>58</v>
      </c>
      <c r="J33" s="3" t="s">
        <v>59</v>
      </c>
    </row>
    <row r="34" spans="1:10" ht="36.950000000000003" customHeight="1" x14ac:dyDescent="0.2">
      <c r="A34" s="6" t="s">
        <v>60</v>
      </c>
      <c r="B34" s="7" t="s">
        <v>61</v>
      </c>
      <c r="C34" s="7" t="s">
        <v>62</v>
      </c>
      <c r="D34" s="7" t="s">
        <v>63</v>
      </c>
      <c r="E34" s="7" t="s">
        <v>64</v>
      </c>
      <c r="F34" s="7" t="s">
        <v>65</v>
      </c>
      <c r="G34" s="7" t="s">
        <v>66</v>
      </c>
      <c r="H34" s="7" t="s">
        <v>67</v>
      </c>
      <c r="I34" s="7" t="s">
        <v>66</v>
      </c>
      <c r="J34" s="8" t="s">
        <v>68</v>
      </c>
    </row>
    <row r="35" spans="1:10" ht="13.5" customHeight="1" x14ac:dyDescent="0.2">
      <c r="A35" s="9" t="s">
        <v>28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29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44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45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46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47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48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49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45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 on Hispanic Affa(OE)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2023-08-10T20:47:50Z</dcterms:created>
  <dcterms:modified xsi:type="dcterms:W3CDTF">2023-08-10T20:48:05Z</dcterms:modified>
</cp:coreProperties>
</file>