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base\B4\2023\"/>
    </mc:Choice>
  </mc:AlternateContent>
  <xr:revisionPtr revIDLastSave="0" documentId="8_{CE27D8B7-168C-4FEB-8E54-D21953CF39F4}" xr6:coauthVersionLast="47" xr6:coauthVersionMax="47" xr10:uidLastSave="{00000000-0000-0000-0000-000000000000}"/>
  <bookViews>
    <workbookView xWindow="390" yWindow="390" windowWidth="21600" windowHeight="11385" xr2:uid="{84A35D11-4950-412B-B2C1-59D7FB6B02A2}"/>
  </bookViews>
  <sheets>
    <sheet name="Boise Internal Medicine(TB)" sheetId="28" r:id="rId1"/>
    <sheet name="College of Western Idaho(TB)" sheetId="26" r:id="rId2"/>
    <sheet name="OSBE Administration(OE)" sheetId="25" r:id="rId3"/>
    <sheet name="OSBE Administration(TB)" sheetId="24" r:id="rId4"/>
    <sheet name="Psychiatry Residency(TB)" sheetId="22" r:id="rId5"/>
    <sheet name="Scholarships and Grants(OE)" sheetId="21" r:id="rId6"/>
    <sheet name="Scholarships and Grants(TB)" sheetId="20" r:id="rId7"/>
    <sheet name="School Safety and Security (OE)" sheetId="19" r:id="rId8"/>
    <sheet name="EDIE Family Medicine Reside(TB)" sheetId="16" r:id="rId9"/>
    <sheet name="Univ. of Utah Med. Ed.(TB)" sheetId="14" r:id="rId10"/>
    <sheet name="College of Eastern Idaho(TB)" sheetId="12" r:id="rId11"/>
    <sheet name="Eastern Idaho Med Residenci(TB)" sheetId="10" r:id="rId12"/>
    <sheet name="North Idaho College(TB)" sheetId="8" r:id="rId13"/>
    <sheet name="College of Southern Idaho(TB)" sheetId="6" r:id="rId14"/>
    <sheet name="Systemwide(OE)" sheetId="5" r:id="rId15"/>
    <sheet name="Systemwide(TB)" sheetId="4" r:id="rId16"/>
    <sheet name="IT and Data Management(OE)" sheetId="3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28" l="1"/>
  <c r="G22" i="28"/>
  <c r="J26" i="28"/>
  <c r="I26" i="28"/>
  <c r="G26" i="28"/>
  <c r="E26" i="28"/>
  <c r="B26" i="28"/>
  <c r="J25" i="28"/>
  <c r="I25" i="28"/>
  <c r="G25" i="28"/>
  <c r="E25" i="28"/>
  <c r="B25" i="28"/>
  <c r="J24" i="28"/>
  <c r="I24" i="28"/>
  <c r="G24" i="28"/>
  <c r="E24" i="28"/>
  <c r="B24" i="28"/>
  <c r="J21" i="28"/>
  <c r="I21" i="28"/>
  <c r="G21" i="28"/>
  <c r="E21" i="28"/>
  <c r="B21" i="28"/>
  <c r="J20" i="28"/>
  <c r="I20" i="28"/>
  <c r="G20" i="28"/>
  <c r="E20" i="28"/>
  <c r="B20" i="28"/>
  <c r="B22" i="28" s="1"/>
  <c r="H27" i="28"/>
  <c r="D27" i="28"/>
  <c r="C27" i="28"/>
  <c r="B27" i="28"/>
  <c r="F27" i="28"/>
  <c r="H22" i="28"/>
  <c r="F22" i="28"/>
  <c r="E22" i="28"/>
  <c r="D22" i="28"/>
  <c r="C22" i="28"/>
  <c r="J15" i="28"/>
  <c r="H15" i="28"/>
  <c r="F15" i="28"/>
  <c r="E15" i="28"/>
  <c r="D15" i="28"/>
  <c r="C15" i="28"/>
  <c r="B15" i="28"/>
  <c r="J10" i="28"/>
  <c r="H10" i="28"/>
  <c r="E10" i="28"/>
  <c r="D10" i="28"/>
  <c r="C10" i="28"/>
  <c r="B10" i="28"/>
  <c r="J14" i="28"/>
  <c r="G14" i="28"/>
  <c r="F14" i="28"/>
  <c r="J13" i="28"/>
  <c r="G13" i="28"/>
  <c r="F13" i="28"/>
  <c r="J12" i="28"/>
  <c r="G12" i="28"/>
  <c r="F12" i="28"/>
  <c r="J9" i="28"/>
  <c r="G9" i="28"/>
  <c r="F9" i="28"/>
  <c r="F10" i="28" s="1"/>
  <c r="J8" i="28"/>
  <c r="G8" i="28"/>
  <c r="F8" i="28"/>
  <c r="G25" i="26"/>
  <c r="G20" i="26"/>
  <c r="J24" i="26"/>
  <c r="I24" i="26"/>
  <c r="G24" i="26"/>
  <c r="E24" i="26"/>
  <c r="B24" i="26"/>
  <c r="J23" i="26"/>
  <c r="I23" i="26"/>
  <c r="G23" i="26"/>
  <c r="E23" i="26"/>
  <c r="B23" i="26"/>
  <c r="J22" i="26"/>
  <c r="I22" i="26"/>
  <c r="G22" i="26"/>
  <c r="E22" i="26"/>
  <c r="B22" i="26"/>
  <c r="J19" i="26"/>
  <c r="I19" i="26"/>
  <c r="J20" i="26" s="1"/>
  <c r="G19" i="26"/>
  <c r="E19" i="26"/>
  <c r="B19" i="26"/>
  <c r="H25" i="26"/>
  <c r="D25" i="26"/>
  <c r="C25" i="26"/>
  <c r="B25" i="26"/>
  <c r="F25" i="26"/>
  <c r="H20" i="26"/>
  <c r="F20" i="26"/>
  <c r="E20" i="26"/>
  <c r="D20" i="26"/>
  <c r="C20" i="26"/>
  <c r="B20" i="26"/>
  <c r="J14" i="26"/>
  <c r="H14" i="26"/>
  <c r="F14" i="26"/>
  <c r="E14" i="26"/>
  <c r="G14" i="26" s="1"/>
  <c r="D14" i="26"/>
  <c r="C14" i="26"/>
  <c r="B14" i="26"/>
  <c r="J9" i="26"/>
  <c r="H9" i="26"/>
  <c r="E9" i="26"/>
  <c r="G9" i="26" s="1"/>
  <c r="D9" i="26"/>
  <c r="C9" i="26"/>
  <c r="B9" i="26"/>
  <c r="J13" i="26"/>
  <c r="G13" i="26"/>
  <c r="F13" i="26"/>
  <c r="J12" i="26"/>
  <c r="G12" i="26"/>
  <c r="F12" i="26"/>
  <c r="J11" i="26"/>
  <c r="G11" i="26"/>
  <c r="F11" i="26"/>
  <c r="J8" i="26"/>
  <c r="G8" i="26"/>
  <c r="F8" i="26"/>
  <c r="F9" i="26" s="1"/>
  <c r="G55" i="25"/>
  <c r="G50" i="25"/>
  <c r="J54" i="25"/>
  <c r="I54" i="25"/>
  <c r="G54" i="25"/>
  <c r="E54" i="25"/>
  <c r="B54" i="25"/>
  <c r="J53" i="25"/>
  <c r="I53" i="25"/>
  <c r="G53" i="25"/>
  <c r="E53" i="25"/>
  <c r="B53" i="25"/>
  <c r="J52" i="25"/>
  <c r="I52" i="25"/>
  <c r="G52" i="25"/>
  <c r="E52" i="25"/>
  <c r="B52" i="25"/>
  <c r="J49" i="25"/>
  <c r="I49" i="25"/>
  <c r="G49" i="25"/>
  <c r="E49" i="25"/>
  <c r="B49" i="25"/>
  <c r="J48" i="25"/>
  <c r="I48" i="25"/>
  <c r="G48" i="25"/>
  <c r="E48" i="25"/>
  <c r="B48" i="25"/>
  <c r="J47" i="25"/>
  <c r="I47" i="25"/>
  <c r="G47" i="25"/>
  <c r="E47" i="25"/>
  <c r="B47" i="25"/>
  <c r="J46" i="25"/>
  <c r="I46" i="25"/>
  <c r="G46" i="25"/>
  <c r="E46" i="25"/>
  <c r="B46" i="25"/>
  <c r="J45" i="25"/>
  <c r="I45" i="25"/>
  <c r="G45" i="25"/>
  <c r="E45" i="25"/>
  <c r="B45" i="25"/>
  <c r="J44" i="25"/>
  <c r="I44" i="25"/>
  <c r="G44" i="25"/>
  <c r="E44" i="25"/>
  <c r="B44" i="25"/>
  <c r="J43" i="25"/>
  <c r="I43" i="25"/>
  <c r="G43" i="25"/>
  <c r="E43" i="25"/>
  <c r="B43" i="25"/>
  <c r="J42" i="25"/>
  <c r="I42" i="25"/>
  <c r="G42" i="25"/>
  <c r="E42" i="25"/>
  <c r="B42" i="25"/>
  <c r="J41" i="25"/>
  <c r="I41" i="25"/>
  <c r="G41" i="25"/>
  <c r="E41" i="25"/>
  <c r="B41" i="25"/>
  <c r="J40" i="25"/>
  <c r="I40" i="25"/>
  <c r="G40" i="25"/>
  <c r="E40" i="25"/>
  <c r="B40" i="25"/>
  <c r="J39" i="25"/>
  <c r="I39" i="25"/>
  <c r="G39" i="25"/>
  <c r="E39" i="25"/>
  <c r="B39" i="25"/>
  <c r="J38" i="25"/>
  <c r="I38" i="25"/>
  <c r="G38" i="25"/>
  <c r="E38" i="25"/>
  <c r="B38" i="25"/>
  <c r="J37" i="25"/>
  <c r="I37" i="25"/>
  <c r="G37" i="25"/>
  <c r="E37" i="25"/>
  <c r="B37" i="25"/>
  <c r="J36" i="25"/>
  <c r="I36" i="25"/>
  <c r="G36" i="25"/>
  <c r="E36" i="25"/>
  <c r="B36" i="25"/>
  <c r="J35" i="25"/>
  <c r="I35" i="25"/>
  <c r="G35" i="25"/>
  <c r="E35" i="25"/>
  <c r="B35" i="25"/>
  <c r="J34" i="25"/>
  <c r="I34" i="25"/>
  <c r="G34" i="25"/>
  <c r="E34" i="25"/>
  <c r="B34" i="25"/>
  <c r="H55" i="25"/>
  <c r="E55" i="25"/>
  <c r="D55" i="25"/>
  <c r="C55" i="25"/>
  <c r="B55" i="25"/>
  <c r="F55" i="25"/>
  <c r="H50" i="25"/>
  <c r="D50" i="25"/>
  <c r="C50" i="25"/>
  <c r="B50" i="25"/>
  <c r="F50" i="25"/>
  <c r="J29" i="25"/>
  <c r="H29" i="25"/>
  <c r="E29" i="25"/>
  <c r="D29" i="25"/>
  <c r="C29" i="25"/>
  <c r="B29" i="25"/>
  <c r="J24" i="25"/>
  <c r="H24" i="25"/>
  <c r="E24" i="25"/>
  <c r="D24" i="25"/>
  <c r="C24" i="25"/>
  <c r="B24" i="25"/>
  <c r="J28" i="25"/>
  <c r="G28" i="25"/>
  <c r="F28" i="25"/>
  <c r="J27" i="25"/>
  <c r="G27" i="25"/>
  <c r="F27" i="25"/>
  <c r="J26" i="25"/>
  <c r="G26" i="25"/>
  <c r="F26" i="25"/>
  <c r="J23" i="25"/>
  <c r="G23" i="25"/>
  <c r="F23" i="25"/>
  <c r="J22" i="25"/>
  <c r="G22" i="25"/>
  <c r="F22" i="25"/>
  <c r="J21" i="25"/>
  <c r="G21" i="25"/>
  <c r="F21" i="25"/>
  <c r="J20" i="25"/>
  <c r="G20" i="25"/>
  <c r="F20" i="25"/>
  <c r="J19" i="25"/>
  <c r="G19" i="25"/>
  <c r="F19" i="25"/>
  <c r="J18" i="25"/>
  <c r="G18" i="25"/>
  <c r="F18" i="25"/>
  <c r="J17" i="25"/>
  <c r="G17" i="25"/>
  <c r="F17" i="25"/>
  <c r="J16" i="25"/>
  <c r="G16" i="25"/>
  <c r="F16" i="25"/>
  <c r="J15" i="25"/>
  <c r="G15" i="25"/>
  <c r="F15" i="25"/>
  <c r="J14" i="25"/>
  <c r="G14" i="25"/>
  <c r="F14" i="25"/>
  <c r="J13" i="25"/>
  <c r="G13" i="25"/>
  <c r="F13" i="25"/>
  <c r="J12" i="25"/>
  <c r="G12" i="25"/>
  <c r="F12" i="25"/>
  <c r="J11" i="25"/>
  <c r="G11" i="25"/>
  <c r="F11" i="25"/>
  <c r="J10" i="25"/>
  <c r="G10" i="25"/>
  <c r="F10" i="25"/>
  <c r="J9" i="25"/>
  <c r="G9" i="25"/>
  <c r="F9" i="25"/>
  <c r="J8" i="25"/>
  <c r="G8" i="25"/>
  <c r="F8" i="25"/>
  <c r="G33" i="24"/>
  <c r="G28" i="24"/>
  <c r="J32" i="24"/>
  <c r="I32" i="24"/>
  <c r="G32" i="24"/>
  <c r="E32" i="24"/>
  <c r="B32" i="24"/>
  <c r="J31" i="24"/>
  <c r="I31" i="24"/>
  <c r="G31" i="24"/>
  <c r="E31" i="24"/>
  <c r="B31" i="24"/>
  <c r="J30" i="24"/>
  <c r="I30" i="24"/>
  <c r="G30" i="24"/>
  <c r="E30" i="24"/>
  <c r="B30" i="24"/>
  <c r="J27" i="24"/>
  <c r="I27" i="24"/>
  <c r="G27" i="24"/>
  <c r="E27" i="24"/>
  <c r="E28" i="24" s="1"/>
  <c r="B27" i="24"/>
  <c r="J26" i="24"/>
  <c r="I26" i="24"/>
  <c r="G26" i="24"/>
  <c r="E26" i="24"/>
  <c r="B26" i="24"/>
  <c r="J25" i="24"/>
  <c r="I25" i="24"/>
  <c r="G25" i="24"/>
  <c r="E25" i="24"/>
  <c r="B25" i="24"/>
  <c r="J24" i="24"/>
  <c r="I24" i="24"/>
  <c r="G24" i="24"/>
  <c r="E24" i="24"/>
  <c r="B24" i="24"/>
  <c r="J23" i="24"/>
  <c r="I23" i="24"/>
  <c r="G23" i="24"/>
  <c r="E23" i="24"/>
  <c r="B23" i="24"/>
  <c r="B28" i="24" s="1"/>
  <c r="H33" i="24"/>
  <c r="D33" i="24"/>
  <c r="C33" i="24"/>
  <c r="B33" i="24"/>
  <c r="F33" i="24"/>
  <c r="H28" i="24"/>
  <c r="D28" i="24"/>
  <c r="C28" i="24"/>
  <c r="J28" i="24"/>
  <c r="F28" i="24"/>
  <c r="J18" i="24"/>
  <c r="H18" i="24"/>
  <c r="E18" i="24"/>
  <c r="D18" i="24"/>
  <c r="C18" i="24"/>
  <c r="B18" i="24"/>
  <c r="J13" i="24"/>
  <c r="H13" i="24"/>
  <c r="E13" i="24"/>
  <c r="D13" i="24"/>
  <c r="C13" i="24"/>
  <c r="B13" i="24"/>
  <c r="J17" i="24"/>
  <c r="G17" i="24"/>
  <c r="F17" i="24"/>
  <c r="J16" i="24"/>
  <c r="G16" i="24"/>
  <c r="F16" i="24"/>
  <c r="J15" i="24"/>
  <c r="G15" i="24"/>
  <c r="F15" i="24"/>
  <c r="J12" i="24"/>
  <c r="G12" i="24"/>
  <c r="F12" i="24"/>
  <c r="J11" i="24"/>
  <c r="G11" i="24"/>
  <c r="F11" i="24"/>
  <c r="F13" i="24" s="1"/>
  <c r="J10" i="24"/>
  <c r="G10" i="24"/>
  <c r="F10" i="24"/>
  <c r="J9" i="24"/>
  <c r="G9" i="24"/>
  <c r="F9" i="24"/>
  <c r="J8" i="24"/>
  <c r="G8" i="24"/>
  <c r="F8" i="24"/>
  <c r="G25" i="22"/>
  <c r="G20" i="22"/>
  <c r="J24" i="22"/>
  <c r="I24" i="22"/>
  <c r="G24" i="22"/>
  <c r="E24" i="22"/>
  <c r="E25" i="22" s="1"/>
  <c r="B24" i="22"/>
  <c r="J23" i="22"/>
  <c r="I23" i="22"/>
  <c r="G23" i="22"/>
  <c r="E23" i="22"/>
  <c r="B23" i="22"/>
  <c r="J22" i="22"/>
  <c r="I22" i="22"/>
  <c r="G22" i="22"/>
  <c r="E22" i="22"/>
  <c r="B22" i="22"/>
  <c r="J19" i="22"/>
  <c r="I19" i="22"/>
  <c r="G19" i="22"/>
  <c r="E19" i="22"/>
  <c r="B19" i="22"/>
  <c r="H25" i="22"/>
  <c r="D25" i="22"/>
  <c r="C25" i="22"/>
  <c r="B25" i="22"/>
  <c r="J25" i="22"/>
  <c r="F25" i="22"/>
  <c r="H20" i="22"/>
  <c r="F20" i="22"/>
  <c r="E20" i="22"/>
  <c r="D20" i="22"/>
  <c r="C20" i="22"/>
  <c r="B20" i="22"/>
  <c r="J20" i="22"/>
  <c r="J14" i="22"/>
  <c r="H14" i="22"/>
  <c r="F14" i="22"/>
  <c r="E14" i="22"/>
  <c r="D14" i="22"/>
  <c r="C14" i="22"/>
  <c r="B14" i="22"/>
  <c r="J9" i="22"/>
  <c r="H9" i="22"/>
  <c r="E9" i="22"/>
  <c r="G9" i="22" s="1"/>
  <c r="D9" i="22"/>
  <c r="C9" i="22"/>
  <c r="B9" i="22"/>
  <c r="J13" i="22"/>
  <c r="G13" i="22"/>
  <c r="F13" i="22"/>
  <c r="J12" i="22"/>
  <c r="G12" i="22"/>
  <c r="F12" i="22"/>
  <c r="J11" i="22"/>
  <c r="G11" i="22"/>
  <c r="F11" i="22"/>
  <c r="J8" i="22"/>
  <c r="G8" i="22"/>
  <c r="F8" i="22"/>
  <c r="F9" i="22" s="1"/>
  <c r="G29" i="21"/>
  <c r="G24" i="21"/>
  <c r="J28" i="21"/>
  <c r="I28" i="21"/>
  <c r="G28" i="21"/>
  <c r="E28" i="21"/>
  <c r="B28" i="21"/>
  <c r="J27" i="21"/>
  <c r="I27" i="21"/>
  <c r="G27" i="21"/>
  <c r="E27" i="21"/>
  <c r="B27" i="21"/>
  <c r="J26" i="21"/>
  <c r="I26" i="21"/>
  <c r="G26" i="21"/>
  <c r="E26" i="21"/>
  <c r="B26" i="21"/>
  <c r="J23" i="21"/>
  <c r="I23" i="21"/>
  <c r="G23" i="21"/>
  <c r="E23" i="21"/>
  <c r="E24" i="21" s="1"/>
  <c r="B23" i="21"/>
  <c r="J22" i="21"/>
  <c r="I22" i="21"/>
  <c r="G22" i="21"/>
  <c r="E22" i="21"/>
  <c r="B22" i="21"/>
  <c r="J21" i="21"/>
  <c r="I21" i="21"/>
  <c r="G21" i="21"/>
  <c r="E21" i="21"/>
  <c r="B21" i="21"/>
  <c r="B24" i="21" s="1"/>
  <c r="H29" i="21"/>
  <c r="E29" i="21"/>
  <c r="D29" i="21"/>
  <c r="C29" i="21"/>
  <c r="B29" i="21"/>
  <c r="J29" i="21"/>
  <c r="F29" i="21"/>
  <c r="H24" i="21"/>
  <c r="D24" i="21"/>
  <c r="C24" i="21"/>
  <c r="J24" i="21"/>
  <c r="F24" i="21"/>
  <c r="J16" i="21"/>
  <c r="H16" i="21"/>
  <c r="E16" i="21"/>
  <c r="G16" i="21" s="1"/>
  <c r="D16" i="21"/>
  <c r="C16" i="21"/>
  <c r="B16" i="21"/>
  <c r="J11" i="21"/>
  <c r="H11" i="21"/>
  <c r="E11" i="21"/>
  <c r="G11" i="21" s="1"/>
  <c r="D11" i="21"/>
  <c r="C11" i="21"/>
  <c r="B11" i="21"/>
  <c r="J15" i="21"/>
  <c r="G15" i="21"/>
  <c r="F15" i="21"/>
  <c r="J14" i="21"/>
  <c r="G14" i="21"/>
  <c r="F14" i="21"/>
  <c r="J13" i="21"/>
  <c r="G13" i="21"/>
  <c r="F13" i="21"/>
  <c r="F16" i="21" s="1"/>
  <c r="J10" i="21"/>
  <c r="G10" i="21"/>
  <c r="F10" i="21"/>
  <c r="J9" i="21"/>
  <c r="G9" i="21"/>
  <c r="F9" i="21"/>
  <c r="F11" i="21" s="1"/>
  <c r="J8" i="21"/>
  <c r="G8" i="21"/>
  <c r="F8" i="21"/>
  <c r="G27" i="20"/>
  <c r="G22" i="20"/>
  <c r="J26" i="20"/>
  <c r="I26" i="20"/>
  <c r="G26" i="20"/>
  <c r="E26" i="20"/>
  <c r="B26" i="20"/>
  <c r="J25" i="20"/>
  <c r="I25" i="20"/>
  <c r="G25" i="20"/>
  <c r="E25" i="20"/>
  <c r="B25" i="20"/>
  <c r="J24" i="20"/>
  <c r="I24" i="20"/>
  <c r="G24" i="20"/>
  <c r="E24" i="20"/>
  <c r="B24" i="20"/>
  <c r="J21" i="20"/>
  <c r="I21" i="20"/>
  <c r="G21" i="20"/>
  <c r="E21" i="20"/>
  <c r="B21" i="20"/>
  <c r="J20" i="20"/>
  <c r="I20" i="20"/>
  <c r="G20" i="20"/>
  <c r="E20" i="20"/>
  <c r="B20" i="20"/>
  <c r="H27" i="20"/>
  <c r="E27" i="20"/>
  <c r="D27" i="20"/>
  <c r="C27" i="20"/>
  <c r="B27" i="20"/>
  <c r="F27" i="20"/>
  <c r="H22" i="20"/>
  <c r="E22" i="20"/>
  <c r="D22" i="20"/>
  <c r="C22" i="20"/>
  <c r="B22" i="20"/>
  <c r="F22" i="20"/>
  <c r="J15" i="20"/>
  <c r="H15" i="20"/>
  <c r="E15" i="20"/>
  <c r="D15" i="20"/>
  <c r="G15" i="20" s="1"/>
  <c r="C15" i="20"/>
  <c r="B15" i="20"/>
  <c r="J10" i="20"/>
  <c r="H10" i="20"/>
  <c r="E10" i="20"/>
  <c r="D10" i="20"/>
  <c r="G10" i="20" s="1"/>
  <c r="C10" i="20"/>
  <c r="B10" i="20"/>
  <c r="J14" i="20"/>
  <c r="G14" i="20"/>
  <c r="F14" i="20"/>
  <c r="J13" i="20"/>
  <c r="G13" i="20"/>
  <c r="F13" i="20"/>
  <c r="J12" i="20"/>
  <c r="G12" i="20"/>
  <c r="F12" i="20"/>
  <c r="J9" i="20"/>
  <c r="G9" i="20"/>
  <c r="F9" i="20"/>
  <c r="J8" i="20"/>
  <c r="G8" i="20"/>
  <c r="F8" i="20"/>
  <c r="G49" i="19"/>
  <c r="G44" i="19"/>
  <c r="J48" i="19"/>
  <c r="I48" i="19"/>
  <c r="G48" i="19"/>
  <c r="E48" i="19"/>
  <c r="B48" i="19"/>
  <c r="J47" i="19"/>
  <c r="I47" i="19"/>
  <c r="G47" i="19"/>
  <c r="E47" i="19"/>
  <c r="B47" i="19"/>
  <c r="J46" i="19"/>
  <c r="I46" i="19"/>
  <c r="G46" i="19"/>
  <c r="E46" i="19"/>
  <c r="B46" i="19"/>
  <c r="J43" i="19"/>
  <c r="I43" i="19"/>
  <c r="G43" i="19"/>
  <c r="E43" i="19"/>
  <c r="B43" i="19"/>
  <c r="J42" i="19"/>
  <c r="I42" i="19"/>
  <c r="G42" i="19"/>
  <c r="E42" i="19"/>
  <c r="B42" i="19"/>
  <c r="J41" i="19"/>
  <c r="I41" i="19"/>
  <c r="G41" i="19"/>
  <c r="E41" i="19"/>
  <c r="B41" i="19"/>
  <c r="J40" i="19"/>
  <c r="I40" i="19"/>
  <c r="G40" i="19"/>
  <c r="E40" i="19"/>
  <c r="B40" i="19"/>
  <c r="J39" i="19"/>
  <c r="I39" i="19"/>
  <c r="G39" i="19"/>
  <c r="E39" i="19"/>
  <c r="B39" i="19"/>
  <c r="J38" i="19"/>
  <c r="I38" i="19"/>
  <c r="G38" i="19"/>
  <c r="E38" i="19"/>
  <c r="B38" i="19"/>
  <c r="J37" i="19"/>
  <c r="I37" i="19"/>
  <c r="G37" i="19"/>
  <c r="E37" i="19"/>
  <c r="B37" i="19"/>
  <c r="J36" i="19"/>
  <c r="I36" i="19"/>
  <c r="G36" i="19"/>
  <c r="E36" i="19"/>
  <c r="B36" i="19"/>
  <c r="J35" i="19"/>
  <c r="I35" i="19"/>
  <c r="G35" i="19"/>
  <c r="E35" i="19"/>
  <c r="B35" i="19"/>
  <c r="J34" i="19"/>
  <c r="I34" i="19"/>
  <c r="G34" i="19"/>
  <c r="E34" i="19"/>
  <c r="B34" i="19"/>
  <c r="J33" i="19"/>
  <c r="I33" i="19"/>
  <c r="G33" i="19"/>
  <c r="E33" i="19"/>
  <c r="B33" i="19"/>
  <c r="J32" i="19"/>
  <c r="I32" i="19"/>
  <c r="G32" i="19"/>
  <c r="E32" i="19"/>
  <c r="B32" i="19"/>
  <c r="J31" i="19"/>
  <c r="I31" i="19"/>
  <c r="G31" i="19"/>
  <c r="E31" i="19"/>
  <c r="B31" i="19"/>
  <c r="B44" i="19" s="1"/>
  <c r="H49" i="19"/>
  <c r="E49" i="19"/>
  <c r="D49" i="19"/>
  <c r="C49" i="19"/>
  <c r="B49" i="19"/>
  <c r="F49" i="19"/>
  <c r="H44" i="19"/>
  <c r="D44" i="19"/>
  <c r="C44" i="19"/>
  <c r="F44" i="19"/>
  <c r="J26" i="19"/>
  <c r="H26" i="19"/>
  <c r="E26" i="19"/>
  <c r="D26" i="19"/>
  <c r="G26" i="19" s="1"/>
  <c r="C26" i="19"/>
  <c r="B26" i="19"/>
  <c r="J21" i="19"/>
  <c r="H21" i="19"/>
  <c r="E21" i="19"/>
  <c r="D21" i="19"/>
  <c r="C21" i="19"/>
  <c r="B21" i="19"/>
  <c r="J25" i="19"/>
  <c r="G25" i="19"/>
  <c r="F25" i="19"/>
  <c r="J24" i="19"/>
  <c r="G24" i="19"/>
  <c r="F24" i="19"/>
  <c r="J23" i="19"/>
  <c r="G23" i="19"/>
  <c r="F23" i="19"/>
  <c r="J20" i="19"/>
  <c r="G20" i="19"/>
  <c r="F20" i="19"/>
  <c r="J19" i="19"/>
  <c r="G19" i="19"/>
  <c r="F19" i="19"/>
  <c r="J18" i="19"/>
  <c r="G18" i="19"/>
  <c r="F18" i="19"/>
  <c r="J17" i="19"/>
  <c r="G17" i="19"/>
  <c r="F17" i="19"/>
  <c r="J16" i="19"/>
  <c r="G16" i="19"/>
  <c r="F16" i="19"/>
  <c r="J15" i="19"/>
  <c r="G15" i="19"/>
  <c r="F15" i="19"/>
  <c r="J14" i="19"/>
  <c r="G14" i="19"/>
  <c r="F14" i="19"/>
  <c r="J13" i="19"/>
  <c r="G13" i="19"/>
  <c r="F13" i="19"/>
  <c r="J12" i="19"/>
  <c r="G12" i="19"/>
  <c r="F12" i="19"/>
  <c r="J11" i="19"/>
  <c r="G11" i="19"/>
  <c r="F11" i="19"/>
  <c r="J10" i="19"/>
  <c r="G10" i="19"/>
  <c r="F10" i="19"/>
  <c r="J9" i="19"/>
  <c r="G9" i="19"/>
  <c r="F9" i="19"/>
  <c r="J8" i="19"/>
  <c r="G8" i="19"/>
  <c r="F8" i="19"/>
  <c r="G25" i="16"/>
  <c r="G20" i="16"/>
  <c r="J24" i="16"/>
  <c r="I24" i="16"/>
  <c r="G24" i="16"/>
  <c r="E24" i="16"/>
  <c r="E25" i="16" s="1"/>
  <c r="B24" i="16"/>
  <c r="J23" i="16"/>
  <c r="I23" i="16"/>
  <c r="G23" i="16"/>
  <c r="E23" i="16"/>
  <c r="B23" i="16"/>
  <c r="J22" i="16"/>
  <c r="I22" i="16"/>
  <c r="G22" i="16"/>
  <c r="E22" i="16"/>
  <c r="B22" i="16"/>
  <c r="J19" i="16"/>
  <c r="J20" i="16" s="1"/>
  <c r="I19" i="16"/>
  <c r="G19" i="16"/>
  <c r="E19" i="16"/>
  <c r="B19" i="16"/>
  <c r="B20" i="16" s="1"/>
  <c r="H25" i="16"/>
  <c r="D25" i="16"/>
  <c r="C25" i="16"/>
  <c r="B25" i="16"/>
  <c r="J25" i="16"/>
  <c r="F25" i="16"/>
  <c r="H20" i="16"/>
  <c r="F20" i="16"/>
  <c r="E20" i="16"/>
  <c r="D20" i="16"/>
  <c r="C20" i="16"/>
  <c r="J14" i="16"/>
  <c r="H14" i="16"/>
  <c r="E14" i="16"/>
  <c r="D14" i="16"/>
  <c r="G14" i="16" s="1"/>
  <c r="C14" i="16"/>
  <c r="B14" i="16"/>
  <c r="J9" i="16"/>
  <c r="H9" i="16"/>
  <c r="E9" i="16"/>
  <c r="D9" i="16"/>
  <c r="G9" i="16" s="1"/>
  <c r="C9" i="16"/>
  <c r="B9" i="16"/>
  <c r="J13" i="16"/>
  <c r="G13" i="16"/>
  <c r="F13" i="16"/>
  <c r="J12" i="16"/>
  <c r="G12" i="16"/>
  <c r="F12" i="16"/>
  <c r="J11" i="16"/>
  <c r="G11" i="16"/>
  <c r="F11" i="16"/>
  <c r="F14" i="16" s="1"/>
  <c r="J8" i="16"/>
  <c r="G8" i="16"/>
  <c r="F8" i="16"/>
  <c r="F9" i="16" s="1"/>
  <c r="G25" i="14"/>
  <c r="G20" i="14"/>
  <c r="J24" i="14"/>
  <c r="I24" i="14"/>
  <c r="G24" i="14"/>
  <c r="E24" i="14"/>
  <c r="B24" i="14"/>
  <c r="J23" i="14"/>
  <c r="I23" i="14"/>
  <c r="G23" i="14"/>
  <c r="E23" i="14"/>
  <c r="B23" i="14"/>
  <c r="J22" i="14"/>
  <c r="I22" i="14"/>
  <c r="G22" i="14"/>
  <c r="E22" i="14"/>
  <c r="B22" i="14"/>
  <c r="J19" i="14"/>
  <c r="J20" i="14" s="1"/>
  <c r="I19" i="14"/>
  <c r="G19" i="14"/>
  <c r="E19" i="14"/>
  <c r="B19" i="14"/>
  <c r="H25" i="14"/>
  <c r="D25" i="14"/>
  <c r="C25" i="14"/>
  <c r="B25" i="14"/>
  <c r="F25" i="14"/>
  <c r="H20" i="14"/>
  <c r="F20" i="14"/>
  <c r="E20" i="14"/>
  <c r="D20" i="14"/>
  <c r="C20" i="14"/>
  <c r="B20" i="14"/>
  <c r="J14" i="14"/>
  <c r="H14" i="14"/>
  <c r="F14" i="14"/>
  <c r="E14" i="14"/>
  <c r="D14" i="14"/>
  <c r="G14" i="14" s="1"/>
  <c r="C14" i="14"/>
  <c r="B14" i="14"/>
  <c r="J9" i="14"/>
  <c r="H9" i="14"/>
  <c r="E9" i="14"/>
  <c r="G9" i="14" s="1"/>
  <c r="D9" i="14"/>
  <c r="C9" i="14"/>
  <c r="B9" i="14"/>
  <c r="J13" i="14"/>
  <c r="G13" i="14"/>
  <c r="F13" i="14"/>
  <c r="J12" i="14"/>
  <c r="G12" i="14"/>
  <c r="F12" i="14"/>
  <c r="J11" i="14"/>
  <c r="G11" i="14"/>
  <c r="F11" i="14"/>
  <c r="J8" i="14"/>
  <c r="G8" i="14"/>
  <c r="F8" i="14"/>
  <c r="F9" i="14" s="1"/>
  <c r="G25" i="12"/>
  <c r="G20" i="12"/>
  <c r="J24" i="12"/>
  <c r="I24" i="12"/>
  <c r="G24" i="12"/>
  <c r="E24" i="12"/>
  <c r="E25" i="12" s="1"/>
  <c r="B24" i="12"/>
  <c r="B25" i="12" s="1"/>
  <c r="J23" i="12"/>
  <c r="I23" i="12"/>
  <c r="G23" i="12"/>
  <c r="E23" i="12"/>
  <c r="B23" i="12"/>
  <c r="J22" i="12"/>
  <c r="I22" i="12"/>
  <c r="G22" i="12"/>
  <c r="E22" i="12"/>
  <c r="B22" i="12"/>
  <c r="J19" i="12"/>
  <c r="I19" i="12"/>
  <c r="G19" i="12"/>
  <c r="E19" i="12"/>
  <c r="B19" i="12"/>
  <c r="B20" i="12" s="1"/>
  <c r="H25" i="12"/>
  <c r="D25" i="12"/>
  <c r="C25" i="12"/>
  <c r="F25" i="12"/>
  <c r="H20" i="12"/>
  <c r="E20" i="12"/>
  <c r="D20" i="12"/>
  <c r="C20" i="12"/>
  <c r="J20" i="12"/>
  <c r="F20" i="12"/>
  <c r="J14" i="12"/>
  <c r="H14" i="12"/>
  <c r="F14" i="12"/>
  <c r="E14" i="12"/>
  <c r="G14" i="12" s="1"/>
  <c r="D14" i="12"/>
  <c r="C14" i="12"/>
  <c r="B14" i="12"/>
  <c r="J9" i="12"/>
  <c r="H9" i="12"/>
  <c r="E9" i="12"/>
  <c r="D9" i="12"/>
  <c r="G9" i="12" s="1"/>
  <c r="C9" i="12"/>
  <c r="B9" i="12"/>
  <c r="J13" i="12"/>
  <c r="G13" i="12"/>
  <c r="F13" i="12"/>
  <c r="J12" i="12"/>
  <c r="G12" i="12"/>
  <c r="F12" i="12"/>
  <c r="J11" i="12"/>
  <c r="G11" i="12"/>
  <c r="F11" i="12"/>
  <c r="J8" i="12"/>
  <c r="G8" i="12"/>
  <c r="F8" i="12"/>
  <c r="F9" i="12" s="1"/>
  <c r="G25" i="10"/>
  <c r="G20" i="10"/>
  <c r="J24" i="10"/>
  <c r="I24" i="10"/>
  <c r="G24" i="10"/>
  <c r="E24" i="10"/>
  <c r="B24" i="10"/>
  <c r="J23" i="10"/>
  <c r="I23" i="10"/>
  <c r="G23" i="10"/>
  <c r="E23" i="10"/>
  <c r="B23" i="10"/>
  <c r="J22" i="10"/>
  <c r="I22" i="10"/>
  <c r="G22" i="10"/>
  <c r="E22" i="10"/>
  <c r="B22" i="10"/>
  <c r="B25" i="10" s="1"/>
  <c r="J19" i="10"/>
  <c r="I19" i="10"/>
  <c r="G19" i="10"/>
  <c r="E19" i="10"/>
  <c r="B19" i="10"/>
  <c r="H25" i="10"/>
  <c r="E25" i="10"/>
  <c r="D25" i="10"/>
  <c r="C25" i="10"/>
  <c r="F25" i="10"/>
  <c r="H20" i="10"/>
  <c r="F20" i="10"/>
  <c r="E20" i="10"/>
  <c r="D20" i="10"/>
  <c r="C20" i="10"/>
  <c r="B20" i="10"/>
  <c r="J20" i="10"/>
  <c r="J14" i="10"/>
  <c r="H14" i="10"/>
  <c r="F14" i="10"/>
  <c r="E14" i="10"/>
  <c r="D14" i="10"/>
  <c r="C14" i="10"/>
  <c r="B14" i="10"/>
  <c r="J9" i="10"/>
  <c r="H9" i="10"/>
  <c r="E9" i="10"/>
  <c r="G9" i="10" s="1"/>
  <c r="D9" i="10"/>
  <c r="C9" i="10"/>
  <c r="B9" i="10"/>
  <c r="J13" i="10"/>
  <c r="G13" i="10"/>
  <c r="F13" i="10"/>
  <c r="J12" i="10"/>
  <c r="G12" i="10"/>
  <c r="F12" i="10"/>
  <c r="J11" i="10"/>
  <c r="G11" i="10"/>
  <c r="F11" i="10"/>
  <c r="J8" i="10"/>
  <c r="G8" i="10"/>
  <c r="F8" i="10"/>
  <c r="F9" i="10" s="1"/>
  <c r="G25" i="8"/>
  <c r="G20" i="8"/>
  <c r="J24" i="8"/>
  <c r="I24" i="8"/>
  <c r="G24" i="8"/>
  <c r="E24" i="8"/>
  <c r="E25" i="8" s="1"/>
  <c r="B24" i="8"/>
  <c r="J23" i="8"/>
  <c r="I23" i="8"/>
  <c r="G23" i="8"/>
  <c r="E23" i="8"/>
  <c r="B23" i="8"/>
  <c r="J22" i="8"/>
  <c r="I22" i="8"/>
  <c r="G22" i="8"/>
  <c r="E22" i="8"/>
  <c r="B22" i="8"/>
  <c r="J19" i="8"/>
  <c r="I19" i="8"/>
  <c r="G19" i="8"/>
  <c r="E19" i="8"/>
  <c r="B19" i="8"/>
  <c r="B20" i="8" s="1"/>
  <c r="H25" i="8"/>
  <c r="D25" i="8"/>
  <c r="C25" i="8"/>
  <c r="B25" i="8"/>
  <c r="J25" i="8"/>
  <c r="F25" i="8"/>
  <c r="H20" i="8"/>
  <c r="E20" i="8"/>
  <c r="D20" i="8"/>
  <c r="C20" i="8"/>
  <c r="F20" i="8"/>
  <c r="J14" i="8"/>
  <c r="H14" i="8"/>
  <c r="E14" i="8"/>
  <c r="D14" i="8"/>
  <c r="G14" i="8" s="1"/>
  <c r="C14" i="8"/>
  <c r="B14" i="8"/>
  <c r="J9" i="8"/>
  <c r="H9" i="8"/>
  <c r="E9" i="8"/>
  <c r="D9" i="8"/>
  <c r="G9" i="8" s="1"/>
  <c r="C9" i="8"/>
  <c r="B9" i="8"/>
  <c r="J13" i="8"/>
  <c r="G13" i="8"/>
  <c r="F13" i="8"/>
  <c r="J12" i="8"/>
  <c r="G12" i="8"/>
  <c r="F12" i="8"/>
  <c r="J11" i="8"/>
  <c r="G11" i="8"/>
  <c r="F11" i="8"/>
  <c r="F14" i="8" s="1"/>
  <c r="J8" i="8"/>
  <c r="G8" i="8"/>
  <c r="F8" i="8"/>
  <c r="F9" i="8" s="1"/>
  <c r="G25" i="6"/>
  <c r="G20" i="6"/>
  <c r="J24" i="6"/>
  <c r="I24" i="6"/>
  <c r="G24" i="6"/>
  <c r="E24" i="6"/>
  <c r="E25" i="6" s="1"/>
  <c r="B24" i="6"/>
  <c r="J23" i="6"/>
  <c r="I23" i="6"/>
  <c r="G23" i="6"/>
  <c r="E23" i="6"/>
  <c r="B23" i="6"/>
  <c r="J22" i="6"/>
  <c r="I22" i="6"/>
  <c r="G22" i="6"/>
  <c r="E22" i="6"/>
  <c r="B22" i="6"/>
  <c r="B25" i="6" s="1"/>
  <c r="J19" i="6"/>
  <c r="I19" i="6"/>
  <c r="G19" i="6"/>
  <c r="E19" i="6"/>
  <c r="B19" i="6"/>
  <c r="H25" i="6"/>
  <c r="D25" i="6"/>
  <c r="C25" i="6"/>
  <c r="F25" i="6"/>
  <c r="H20" i="6"/>
  <c r="F20" i="6"/>
  <c r="E20" i="6"/>
  <c r="D20" i="6"/>
  <c r="C20" i="6"/>
  <c r="B20" i="6"/>
  <c r="J20" i="6"/>
  <c r="J14" i="6"/>
  <c r="H14" i="6"/>
  <c r="F14" i="6"/>
  <c r="E14" i="6"/>
  <c r="G14" i="6" s="1"/>
  <c r="D14" i="6"/>
  <c r="C14" i="6"/>
  <c r="B14" i="6"/>
  <c r="J9" i="6"/>
  <c r="H9" i="6"/>
  <c r="E9" i="6"/>
  <c r="D9" i="6"/>
  <c r="C9" i="6"/>
  <c r="B9" i="6"/>
  <c r="J13" i="6"/>
  <c r="G13" i="6"/>
  <c r="F13" i="6"/>
  <c r="J12" i="6"/>
  <c r="G12" i="6"/>
  <c r="F12" i="6"/>
  <c r="J11" i="6"/>
  <c r="G11" i="6"/>
  <c r="F11" i="6"/>
  <c r="J8" i="6"/>
  <c r="G8" i="6"/>
  <c r="F8" i="6"/>
  <c r="F9" i="6" s="1"/>
  <c r="G47" i="5"/>
  <c r="G42" i="5"/>
  <c r="J46" i="5"/>
  <c r="I46" i="5"/>
  <c r="G46" i="5"/>
  <c r="E46" i="5"/>
  <c r="B46" i="5"/>
  <c r="B47" i="5" s="1"/>
  <c r="J45" i="5"/>
  <c r="I45" i="5"/>
  <c r="G45" i="5"/>
  <c r="E45" i="5"/>
  <c r="B45" i="5"/>
  <c r="J44" i="5"/>
  <c r="I44" i="5"/>
  <c r="G44" i="5"/>
  <c r="E44" i="5"/>
  <c r="E47" i="5" s="1"/>
  <c r="B44" i="5"/>
  <c r="J41" i="5"/>
  <c r="I41" i="5"/>
  <c r="G41" i="5"/>
  <c r="E41" i="5"/>
  <c r="B41" i="5"/>
  <c r="J40" i="5"/>
  <c r="I40" i="5"/>
  <c r="G40" i="5"/>
  <c r="E40" i="5"/>
  <c r="B40" i="5"/>
  <c r="J39" i="5"/>
  <c r="I39" i="5"/>
  <c r="G39" i="5"/>
  <c r="E39" i="5"/>
  <c r="B39" i="5"/>
  <c r="J38" i="5"/>
  <c r="I38" i="5"/>
  <c r="G38" i="5"/>
  <c r="E38" i="5"/>
  <c r="B38" i="5"/>
  <c r="J37" i="5"/>
  <c r="I37" i="5"/>
  <c r="G37" i="5"/>
  <c r="E37" i="5"/>
  <c r="B37" i="5"/>
  <c r="J36" i="5"/>
  <c r="I36" i="5"/>
  <c r="G36" i="5"/>
  <c r="E36" i="5"/>
  <c r="B36" i="5"/>
  <c r="J35" i="5"/>
  <c r="I35" i="5"/>
  <c r="G35" i="5"/>
  <c r="E35" i="5"/>
  <c r="B35" i="5"/>
  <c r="J34" i="5"/>
  <c r="I34" i="5"/>
  <c r="G34" i="5"/>
  <c r="E34" i="5"/>
  <c r="B34" i="5"/>
  <c r="J33" i="5"/>
  <c r="I33" i="5"/>
  <c r="G33" i="5"/>
  <c r="E33" i="5"/>
  <c r="B33" i="5"/>
  <c r="J32" i="5"/>
  <c r="I32" i="5"/>
  <c r="G32" i="5"/>
  <c r="E32" i="5"/>
  <c r="B32" i="5"/>
  <c r="J31" i="5"/>
  <c r="I31" i="5"/>
  <c r="G31" i="5"/>
  <c r="E31" i="5"/>
  <c r="B31" i="5"/>
  <c r="J30" i="5"/>
  <c r="I30" i="5"/>
  <c r="G30" i="5"/>
  <c r="E30" i="5"/>
  <c r="B30" i="5"/>
  <c r="B42" i="5" s="1"/>
  <c r="H47" i="5"/>
  <c r="D47" i="5"/>
  <c r="C47" i="5"/>
  <c r="F47" i="5"/>
  <c r="H42" i="5"/>
  <c r="D42" i="5"/>
  <c r="C42" i="5"/>
  <c r="F42" i="5"/>
  <c r="J25" i="5"/>
  <c r="H25" i="5"/>
  <c r="E25" i="5"/>
  <c r="G25" i="5" s="1"/>
  <c r="D25" i="5"/>
  <c r="C25" i="5"/>
  <c r="B25" i="5"/>
  <c r="J20" i="5"/>
  <c r="H20" i="5"/>
  <c r="E20" i="5"/>
  <c r="D20" i="5"/>
  <c r="C20" i="5"/>
  <c r="B20" i="5"/>
  <c r="J24" i="5"/>
  <c r="G24" i="5"/>
  <c r="F24" i="5"/>
  <c r="J23" i="5"/>
  <c r="G23" i="5"/>
  <c r="F23" i="5"/>
  <c r="J22" i="5"/>
  <c r="G22" i="5"/>
  <c r="F22" i="5"/>
  <c r="F25" i="5" s="1"/>
  <c r="J19" i="5"/>
  <c r="G19" i="5"/>
  <c r="F19" i="5"/>
  <c r="J18" i="5"/>
  <c r="G18" i="5"/>
  <c r="F18" i="5"/>
  <c r="J17" i="5"/>
  <c r="G17" i="5"/>
  <c r="F17" i="5"/>
  <c r="J16" i="5"/>
  <c r="G16" i="5"/>
  <c r="F16" i="5"/>
  <c r="J15" i="5"/>
  <c r="G15" i="5"/>
  <c r="F15" i="5"/>
  <c r="J14" i="5"/>
  <c r="G14" i="5"/>
  <c r="F14" i="5"/>
  <c r="J13" i="5"/>
  <c r="G13" i="5"/>
  <c r="F13" i="5"/>
  <c r="J12" i="5"/>
  <c r="G12" i="5"/>
  <c r="F12" i="5"/>
  <c r="J11" i="5"/>
  <c r="G11" i="5"/>
  <c r="F11" i="5"/>
  <c r="J10" i="5"/>
  <c r="G10" i="5"/>
  <c r="F10" i="5"/>
  <c r="J9" i="5"/>
  <c r="G9" i="5"/>
  <c r="F9" i="5"/>
  <c r="J8" i="5"/>
  <c r="G8" i="5"/>
  <c r="F8" i="5"/>
  <c r="G27" i="4"/>
  <c r="G22" i="4"/>
  <c r="J26" i="4"/>
  <c r="I26" i="4"/>
  <c r="G26" i="4"/>
  <c r="E26" i="4"/>
  <c r="B26" i="4"/>
  <c r="J25" i="4"/>
  <c r="I25" i="4"/>
  <c r="G25" i="4"/>
  <c r="E25" i="4"/>
  <c r="B25" i="4"/>
  <c r="J24" i="4"/>
  <c r="I24" i="4"/>
  <c r="G24" i="4"/>
  <c r="E24" i="4"/>
  <c r="B24" i="4"/>
  <c r="J21" i="4"/>
  <c r="I21" i="4"/>
  <c r="G21" i="4"/>
  <c r="E21" i="4"/>
  <c r="B21" i="4"/>
  <c r="J20" i="4"/>
  <c r="I20" i="4"/>
  <c r="G20" i="4"/>
  <c r="E20" i="4"/>
  <c r="E22" i="4" s="1"/>
  <c r="B20" i="4"/>
  <c r="B22" i="4" s="1"/>
  <c r="H27" i="4"/>
  <c r="D27" i="4"/>
  <c r="C27" i="4"/>
  <c r="B27" i="4"/>
  <c r="F27" i="4"/>
  <c r="H22" i="4"/>
  <c r="D22" i="4"/>
  <c r="C22" i="4"/>
  <c r="F22" i="4"/>
  <c r="J15" i="4"/>
  <c r="H15" i="4"/>
  <c r="G15" i="4"/>
  <c r="F15" i="4"/>
  <c r="E15" i="4"/>
  <c r="D15" i="4"/>
  <c r="C15" i="4"/>
  <c r="B15" i="4"/>
  <c r="J10" i="4"/>
  <c r="H10" i="4"/>
  <c r="G10" i="4"/>
  <c r="F10" i="4"/>
  <c r="E10" i="4"/>
  <c r="D10" i="4"/>
  <c r="C10" i="4"/>
  <c r="B10" i="4"/>
  <c r="J14" i="4"/>
  <c r="G14" i="4"/>
  <c r="F14" i="4"/>
  <c r="J13" i="4"/>
  <c r="G13" i="4"/>
  <c r="F13" i="4"/>
  <c r="J12" i="4"/>
  <c r="G12" i="4"/>
  <c r="F12" i="4"/>
  <c r="J9" i="4"/>
  <c r="G9" i="4"/>
  <c r="F9" i="4"/>
  <c r="J8" i="4"/>
  <c r="G8" i="4"/>
  <c r="F8" i="4"/>
  <c r="G49" i="3"/>
  <c r="G44" i="3"/>
  <c r="J48" i="3"/>
  <c r="I48" i="3"/>
  <c r="G48" i="3"/>
  <c r="E48" i="3"/>
  <c r="B48" i="3"/>
  <c r="J47" i="3"/>
  <c r="I47" i="3"/>
  <c r="G47" i="3"/>
  <c r="E47" i="3"/>
  <c r="B47" i="3"/>
  <c r="J46" i="3"/>
  <c r="I46" i="3"/>
  <c r="G46" i="3"/>
  <c r="E46" i="3"/>
  <c r="B46" i="3"/>
  <c r="J43" i="3"/>
  <c r="I43" i="3"/>
  <c r="G43" i="3"/>
  <c r="E43" i="3"/>
  <c r="B43" i="3"/>
  <c r="J42" i="3"/>
  <c r="I42" i="3"/>
  <c r="G42" i="3"/>
  <c r="E42" i="3"/>
  <c r="B42" i="3"/>
  <c r="J41" i="3"/>
  <c r="I41" i="3"/>
  <c r="G41" i="3"/>
  <c r="E41" i="3"/>
  <c r="B41" i="3"/>
  <c r="B44" i="3" s="1"/>
  <c r="J40" i="3"/>
  <c r="I40" i="3"/>
  <c r="G40" i="3"/>
  <c r="E40" i="3"/>
  <c r="B40" i="3"/>
  <c r="J39" i="3"/>
  <c r="I39" i="3"/>
  <c r="G39" i="3"/>
  <c r="E39" i="3"/>
  <c r="B39" i="3"/>
  <c r="J38" i="3"/>
  <c r="I38" i="3"/>
  <c r="G38" i="3"/>
  <c r="E38" i="3"/>
  <c r="B38" i="3"/>
  <c r="J37" i="3"/>
  <c r="I37" i="3"/>
  <c r="G37" i="3"/>
  <c r="E37" i="3"/>
  <c r="B37" i="3"/>
  <c r="J36" i="3"/>
  <c r="I36" i="3"/>
  <c r="G36" i="3"/>
  <c r="E36" i="3"/>
  <c r="B36" i="3"/>
  <c r="J35" i="3"/>
  <c r="I35" i="3"/>
  <c r="G35" i="3"/>
  <c r="E35" i="3"/>
  <c r="B35" i="3"/>
  <c r="J34" i="3"/>
  <c r="I34" i="3"/>
  <c r="G34" i="3"/>
  <c r="E34" i="3"/>
  <c r="B34" i="3"/>
  <c r="J33" i="3"/>
  <c r="I33" i="3"/>
  <c r="G33" i="3"/>
  <c r="E33" i="3"/>
  <c r="B33" i="3"/>
  <c r="J32" i="3"/>
  <c r="I32" i="3"/>
  <c r="G32" i="3"/>
  <c r="E32" i="3"/>
  <c r="B32" i="3"/>
  <c r="J31" i="3"/>
  <c r="I31" i="3"/>
  <c r="G31" i="3"/>
  <c r="E31" i="3"/>
  <c r="B31" i="3"/>
  <c r="H49" i="3"/>
  <c r="F49" i="3"/>
  <c r="D49" i="3"/>
  <c r="C49" i="3"/>
  <c r="B49" i="3"/>
  <c r="J49" i="3"/>
  <c r="H44" i="3"/>
  <c r="D44" i="3"/>
  <c r="C44" i="3"/>
  <c r="F44" i="3"/>
  <c r="J26" i="3"/>
  <c r="H26" i="3"/>
  <c r="F26" i="3"/>
  <c r="E26" i="3"/>
  <c r="D26" i="3"/>
  <c r="G26" i="3" s="1"/>
  <c r="C26" i="3"/>
  <c r="B26" i="3"/>
  <c r="J21" i="3"/>
  <c r="H21" i="3"/>
  <c r="E21" i="3"/>
  <c r="D21" i="3"/>
  <c r="C21" i="3"/>
  <c r="B21" i="3"/>
  <c r="J25" i="3"/>
  <c r="G25" i="3"/>
  <c r="F25" i="3"/>
  <c r="J24" i="3"/>
  <c r="G24" i="3"/>
  <c r="F24" i="3"/>
  <c r="J23" i="3"/>
  <c r="G23" i="3"/>
  <c r="F23" i="3"/>
  <c r="J20" i="3"/>
  <c r="G20" i="3"/>
  <c r="F20" i="3"/>
  <c r="J19" i="3"/>
  <c r="G19" i="3"/>
  <c r="F19" i="3"/>
  <c r="J18" i="3"/>
  <c r="G18" i="3"/>
  <c r="F18" i="3"/>
  <c r="J17" i="3"/>
  <c r="G17" i="3"/>
  <c r="F17" i="3"/>
  <c r="J16" i="3"/>
  <c r="G16" i="3"/>
  <c r="F16" i="3"/>
  <c r="J15" i="3"/>
  <c r="G15" i="3"/>
  <c r="F15" i="3"/>
  <c r="J14" i="3"/>
  <c r="G14" i="3"/>
  <c r="F14" i="3"/>
  <c r="J13" i="3"/>
  <c r="G13" i="3"/>
  <c r="F13" i="3"/>
  <c r="J12" i="3"/>
  <c r="G12" i="3"/>
  <c r="F12" i="3"/>
  <c r="J11" i="3"/>
  <c r="G11" i="3"/>
  <c r="F11" i="3"/>
  <c r="J10" i="3"/>
  <c r="G10" i="3"/>
  <c r="F10" i="3"/>
  <c r="J9" i="3"/>
  <c r="G9" i="3"/>
  <c r="F9" i="3"/>
  <c r="J8" i="3"/>
  <c r="G8" i="3"/>
  <c r="F8" i="3"/>
  <c r="J27" i="28" l="1"/>
  <c r="E27" i="28"/>
  <c r="J22" i="28"/>
  <c r="G15" i="28"/>
  <c r="G10" i="28"/>
  <c r="E25" i="26"/>
  <c r="J25" i="26"/>
  <c r="J55" i="25"/>
  <c r="E50" i="25"/>
  <c r="J50" i="25"/>
  <c r="F29" i="25"/>
  <c r="G29" i="25"/>
  <c r="G24" i="25"/>
  <c r="F24" i="25"/>
  <c r="J33" i="24"/>
  <c r="E33" i="24"/>
  <c r="G18" i="24"/>
  <c r="F18" i="24"/>
  <c r="G13" i="24"/>
  <c r="G14" i="22"/>
  <c r="J27" i="20"/>
  <c r="J22" i="20"/>
  <c r="F15" i="20"/>
  <c r="F10" i="20"/>
  <c r="J49" i="19"/>
  <c r="J44" i="19"/>
  <c r="E44" i="19"/>
  <c r="F26" i="19"/>
  <c r="G21" i="19"/>
  <c r="F21" i="19"/>
  <c r="J25" i="14"/>
  <c r="E25" i="14"/>
  <c r="J25" i="12"/>
  <c r="J25" i="10"/>
  <c r="G14" i="10"/>
  <c r="J20" i="8"/>
  <c r="J25" i="6"/>
  <c r="G9" i="6"/>
  <c r="J47" i="5"/>
  <c r="E42" i="5"/>
  <c r="J42" i="5"/>
  <c r="G20" i="5"/>
  <c r="F20" i="5"/>
  <c r="J27" i="4"/>
  <c r="E27" i="4"/>
  <c r="J22" i="4"/>
  <c r="E49" i="3"/>
  <c r="J44" i="3"/>
  <c r="E44" i="3"/>
  <c r="G21" i="3"/>
  <c r="F21" i="3"/>
</calcChain>
</file>

<file path=xl/sharedStrings.xml><?xml version="1.0" encoding="utf-8"?>
<sst xmlns="http://schemas.openxmlformats.org/spreadsheetml/2006/main" count="1172" uniqueCount="88">
  <si>
    <t>Form B4:  Inflationary Adjustments</t>
  </si>
  <si>
    <t>Agency: Education, Office of the State Board</t>
  </si>
  <si>
    <t>Agency Number:  501</t>
  </si>
  <si>
    <t>FY  2025  Request</t>
  </si>
  <si>
    <t>Function: IT and Data Management</t>
  </si>
  <si>
    <t>Function/Activity Number:____________</t>
  </si>
  <si>
    <t>Page  _____  of  _____</t>
  </si>
  <si>
    <t>Activity: ______________________________</t>
  </si>
  <si>
    <t>Original Submission  ____  or Revision No.  ____</t>
  </si>
  <si>
    <t>(1)</t>
  </si>
  <si>
    <t>(2)</t>
  </si>
  <si>
    <t>(3)</t>
  </si>
  <si>
    <t>(4)</t>
  </si>
  <si>
    <t>(5)</t>
  </si>
  <si>
    <t>FY 2022 to FY 2023</t>
  </si>
  <si>
    <t>(8)</t>
  </si>
  <si>
    <t>(9)</t>
  </si>
  <si>
    <t>(10)</t>
  </si>
  <si>
    <t>Trustee/Benefit
Summary Object</t>
  </si>
  <si>
    <t>FY 2020
Actual</t>
  </si>
  <si>
    <t>FY 2021
Actual</t>
  </si>
  <si>
    <t>FY 2022
Actual</t>
  </si>
  <si>
    <t>FY 2023
Actual</t>
  </si>
  <si>
    <t>(6)
Change</t>
  </si>
  <si>
    <t>(7)
% Change</t>
  </si>
  <si>
    <t>FY 2024
Approp</t>
  </si>
  <si>
    <t>FY 2024
Exp. Adj.</t>
  </si>
  <si>
    <t>FY 2024
Est. Exp.</t>
  </si>
  <si>
    <t>Operating Expenditures
Summary Object</t>
  </si>
  <si>
    <t>Communication Costs</t>
  </si>
  <si>
    <t>Employee Development Costs</t>
  </si>
  <si>
    <t>General Services</t>
  </si>
  <si>
    <t>Professional Services</t>
  </si>
  <si>
    <t>Repair &amp; Maintenance Services</t>
  </si>
  <si>
    <t>Administrative Services</t>
  </si>
  <si>
    <t>Computer Services</t>
  </si>
  <si>
    <t>Employee Travel Costs</t>
  </si>
  <si>
    <t>Administrative Supplies</t>
  </si>
  <si>
    <t>Computer Supplies</t>
  </si>
  <si>
    <t>Insurance</t>
  </si>
  <si>
    <t>Rentals &amp; Operating Leases</t>
  </si>
  <si>
    <t>Miscellaneous Expenditures</t>
  </si>
  <si>
    <t>Total</t>
  </si>
  <si>
    <t>FundSource</t>
  </si>
  <si>
    <t xml:space="preserve"> General</t>
  </si>
  <si>
    <t xml:space="preserve"> Dedicated</t>
  </si>
  <si>
    <t xml:space="preserve"> Federal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</si>
  <si>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</si>
  <si>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</si>
  <si>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</si>
  <si>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</si>
  <si>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</si>
  <si>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</si>
  <si>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</si>
  <si>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</si>
  <si>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</si>
  <si>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</si>
  <si>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Part B:
Operating Expenditures
Summary Object</t>
  </si>
  <si>
    <t>FY 2024
Est. Exp</t>
  </si>
  <si>
    <t>Remove
One Time
Funding</t>
  </si>
  <si>
    <t>SWCAP,
Nondisc.,
Rent</t>
  </si>
  <si>
    <t>FY 2025
Base</t>
  </si>
  <si>
    <t>General
Inflation
(DU 10.21)</t>
  </si>
  <si>
    <t>% Change</t>
  </si>
  <si>
    <t>Medical
Inflation
(DU 10.22)</t>
  </si>
  <si>
    <t>FY2025
Total</t>
  </si>
  <si>
    <t>Function: Systemwide</t>
  </si>
  <si>
    <t>Federal Payments To Subgrantees</t>
  </si>
  <si>
    <t>Non Federal Payments To Subgrantees</t>
  </si>
  <si>
    <t>Part B:
Trustee/Benefit
Summary Object</t>
  </si>
  <si>
    <t>Function: College of Southern Idaho</t>
  </si>
  <si>
    <t>Miscellaneous Payments As Agent</t>
  </si>
  <si>
    <t>Function: North Idaho College</t>
  </si>
  <si>
    <t>Function: Eastern Idaho Med Residencies</t>
  </si>
  <si>
    <t>Function: College of Eastern Idaho</t>
  </si>
  <si>
    <t>Function: Univ. of Utah Med. Ed.</t>
  </si>
  <si>
    <t>Education &amp; Training Assistance</t>
  </si>
  <si>
    <t>Function: Family Medicine Residencies</t>
  </si>
  <si>
    <t>Function: School Safety and Security Program</t>
  </si>
  <si>
    <t>Fuel &amp; Lubricant Costs</t>
  </si>
  <si>
    <t>Repair &amp; Maintenance Supplies</t>
  </si>
  <si>
    <t>Function: Scholarships and Grants</t>
  </si>
  <si>
    <t>Function: Psychiatry Residency</t>
  </si>
  <si>
    <t>Function: OSBE Administration</t>
  </si>
  <si>
    <t>Awards Contr &amp; Claims</t>
  </si>
  <si>
    <t>Specific Use Supplies</t>
  </si>
  <si>
    <t>Function: College of Western Idaho</t>
  </si>
  <si>
    <t>Function: Boise Internal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</si>
</sst>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8" xfId="0" applyNumberFormat="1" applyFont="1" applyBorder="1"/>
    <xf numFmtId="0" fontId="3" fillId="0" borderId="1" xfId="0" applyFont="1" applyBorder="1"/>
    <xf numFmtId="0" fontId="3" fillId="0" borderId="6" xfId="0" applyFont="1" applyBorder="1"/>
    <xf numFmtId="164" fontId="2" fillId="0" borderId="5" xfId="0" applyNumberFormat="1" applyFont="1" applyBorder="1"/>
    <xf numFmtId="164" fontId="3" fillId="0" borderId="2" xfId="0" applyNumberFormat="1" applyFont="1" applyBorder="1"/>
    <xf numFmtId="10" fontId="3" fillId="0" borderId="2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0" fontId="3" fillId="0" borderId="5" xfId="0" applyNumberFormat="1" applyFont="1" applyBorder="1"/>
    <xf numFmtId="164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84DAB-8C75-4DF8-8257-DE0476B73DB4}">
  <dimension ref="A1:J27"/>
  <sheetViews>
    <sheetView tabSelected="1"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87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76</v>
      </c>
      <c r="B8" s="11">
        <v>845000</v>
      </c>
      <c r="C8" s="11">
        <v>850200</v>
      </c>
      <c r="D8" s="11">
        <v>0</v>
      </c>
      <c r="E8" s="11">
        <v>0</v>
      </c>
      <c r="F8" s="11">
        <f>E8- D8</f>
        <v>0</v>
      </c>
      <c r="G8" s="14" t="e">
        <f>(E8- D8)/D8</f>
        <v>#DIV/0!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71</v>
      </c>
      <c r="B9" s="18">
        <v>0</v>
      </c>
      <c r="C9" s="18">
        <v>0</v>
      </c>
      <c r="D9" s="18">
        <v>895000</v>
      </c>
      <c r="E9" s="18">
        <v>1075000</v>
      </c>
      <c r="F9" s="18">
        <f>E9- D9</f>
        <v>180000</v>
      </c>
      <c r="G9" s="19">
        <f>(E9- D9)/D9</f>
        <v>0.2011173184357542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21" t="s">
        <v>42</v>
      </c>
      <c r="B10" s="24">
        <f>SUM(B8:B9)</f>
        <v>845000</v>
      </c>
      <c r="C10" s="24">
        <f>SUM(C8:C9)</f>
        <v>850200</v>
      </c>
      <c r="D10" s="24">
        <f>SUM(D8:D9)</f>
        <v>895000</v>
      </c>
      <c r="E10" s="24">
        <f>SUM(E8:E9)</f>
        <v>1075000</v>
      </c>
      <c r="F10" s="24">
        <f>SUM(F8:F9)</f>
        <v>180000</v>
      </c>
      <c r="G10" s="25">
        <f>(E10- D10)/D10</f>
        <v>0.2011173184357542</v>
      </c>
      <c r="H10" s="24">
        <f>SUM(H8:H9)</f>
        <v>0</v>
      </c>
      <c r="I10" s="11">
        <v>0</v>
      </c>
      <c r="J10" s="26">
        <f>SUM(J8:J9)</f>
        <v>0</v>
      </c>
    </row>
    <row r="11" spans="1:10" ht="16.5" customHeight="1" x14ac:dyDescent="0.2">
      <c r="A11" s="21" t="s">
        <v>43</v>
      </c>
      <c r="B11" s="18"/>
      <c r="C11" s="18"/>
      <c r="D11" s="18"/>
      <c r="E11" s="18"/>
      <c r="F11" s="18"/>
      <c r="G11" s="19"/>
      <c r="H11" s="18"/>
      <c r="I11" s="18"/>
      <c r="J11" s="20"/>
    </row>
    <row r="12" spans="1:10" ht="13.5" customHeight="1" x14ac:dyDescent="0.2">
      <c r="A12" s="17" t="s">
        <v>44</v>
      </c>
      <c r="B12" s="18">
        <v>845000</v>
      </c>
      <c r="C12" s="18">
        <v>850200</v>
      </c>
      <c r="D12" s="18">
        <v>895000</v>
      </c>
      <c r="E12" s="18">
        <v>1075000</v>
      </c>
      <c r="F12" s="18">
        <f>E12- D12</f>
        <v>180000</v>
      </c>
      <c r="G12" s="19">
        <f>(E12- D12)/D12</f>
        <v>0.2011173184357542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45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46</v>
      </c>
      <c r="B14" s="18">
        <v>0</v>
      </c>
      <c r="C14" s="18">
        <v>0</v>
      </c>
      <c r="D14" s="18">
        <v>0</v>
      </c>
      <c r="E14" s="18">
        <v>0</v>
      </c>
      <c r="F14" s="18">
        <f>E14- D14</f>
        <v>0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22" t="s">
        <v>42</v>
      </c>
      <c r="B15" s="27">
        <f>SUM(B12:B14)</f>
        <v>845000</v>
      </c>
      <c r="C15" s="27">
        <f>SUM(C12:C14)</f>
        <v>850200</v>
      </c>
      <c r="D15" s="27">
        <f>SUM(D12:D14)</f>
        <v>895000</v>
      </c>
      <c r="E15" s="27">
        <f>SUM(E12:E14)</f>
        <v>1075000</v>
      </c>
      <c r="F15" s="27">
        <f>SUM(F12:F14)</f>
        <v>180000</v>
      </c>
      <c r="G15" s="28">
        <f>(E15- D15)/D15</f>
        <v>0.2011173184357542</v>
      </c>
      <c r="H15" s="27">
        <f>SUM(H12:H14)</f>
        <v>0</v>
      </c>
      <c r="I15" s="23">
        <v>0</v>
      </c>
      <c r="J15" s="29">
        <f>SUM(J12:J14)</f>
        <v>0</v>
      </c>
    </row>
    <row r="18" spans="1:10" ht="13.5" customHeight="1" x14ac:dyDescent="0.2">
      <c r="A18" s="3" t="s">
        <v>47</v>
      </c>
      <c r="B18" s="3" t="s">
        <v>48</v>
      </c>
      <c r="C18" s="3" t="s">
        <v>49</v>
      </c>
      <c r="D18" s="3" t="s">
        <v>50</v>
      </c>
      <c r="E18" s="3" t="s">
        <v>51</v>
      </c>
      <c r="F18" s="3" t="s">
        <v>52</v>
      </c>
      <c r="G18" s="3" t="s">
        <v>53</v>
      </c>
      <c r="H18" s="3" t="s">
        <v>54</v>
      </c>
      <c r="I18" s="3" t="s">
        <v>55</v>
      </c>
      <c r="J18" s="3" t="s">
        <v>56</v>
      </c>
    </row>
    <row r="19" spans="1:10" ht="36.950000000000003" customHeight="1" x14ac:dyDescent="0.2">
      <c r="A19" s="6" t="s">
        <v>69</v>
      </c>
      <c r="B19" s="7" t="s">
        <v>58</v>
      </c>
      <c r="C19" s="7" t="s">
        <v>59</v>
      </c>
      <c r="D19" s="7" t="s">
        <v>60</v>
      </c>
      <c r="E19" s="7" t="s">
        <v>61</v>
      </c>
      <c r="F19" s="7" t="s">
        <v>62</v>
      </c>
      <c r="G19" s="7" t="s">
        <v>63</v>
      </c>
      <c r="H19" s="7" t="s">
        <v>64</v>
      </c>
      <c r="I19" s="7" t="s">
        <v>63</v>
      </c>
      <c r="J19" s="8" t="s">
        <v>65</v>
      </c>
    </row>
    <row r="20" spans="1:10" ht="13.5" customHeight="1" x14ac:dyDescent="0.2">
      <c r="A20" s="9" t="s">
        <v>76</v>
      </c>
      <c r="B20" s="11">
        <f>J8</f>
        <v>0</v>
      </c>
      <c r="C20" s="11">
        <v>0</v>
      </c>
      <c r="D20" s="11">
        <v>0</v>
      </c>
      <c r="E20" s="11">
        <f>SUM(B20:D20)</f>
        <v>0</v>
      </c>
      <c r="F20" s="11">
        <v>0</v>
      </c>
      <c r="G20" s="14" t="e">
        <f>F20/E20</f>
        <v>#DIV/0!</v>
      </c>
      <c r="H20" s="11">
        <v>0</v>
      </c>
      <c r="I20" s="14">
        <f>IF(E20=0,0,H20/E20)</f>
        <v>0</v>
      </c>
      <c r="J20" s="16">
        <f>E20+F20+H20</f>
        <v>0</v>
      </c>
    </row>
    <row r="21" spans="1:10" ht="13.5" customHeight="1" x14ac:dyDescent="0.2">
      <c r="A21" s="17" t="s">
        <v>71</v>
      </c>
      <c r="B21" s="18">
        <f>J9</f>
        <v>0</v>
      </c>
      <c r="C21" s="18">
        <v>0</v>
      </c>
      <c r="D21" s="18">
        <v>0</v>
      </c>
      <c r="E21" s="18">
        <f>SUM(B21:D21)</f>
        <v>0</v>
      </c>
      <c r="F21" s="18">
        <v>0</v>
      </c>
      <c r="G21" s="19" t="e">
        <f>F21/E21</f>
        <v>#DIV/0!</v>
      </c>
      <c r="H21" s="18">
        <v>0</v>
      </c>
      <c r="I21" s="19">
        <f>IF(E21=0,0,H21/E21)</f>
        <v>0</v>
      </c>
      <c r="J21" s="20">
        <f>E21+F21+H21</f>
        <v>0</v>
      </c>
    </row>
    <row r="22" spans="1:10" ht="13.5" customHeight="1" x14ac:dyDescent="0.2">
      <c r="A22" s="21" t="s">
        <v>42</v>
      </c>
      <c r="B22" s="24">
        <f>SUM(B20:B21)</f>
        <v>0</v>
      </c>
      <c r="C22" s="24">
        <f>SUM(C20:C21)</f>
        <v>0</v>
      </c>
      <c r="D22" s="24">
        <f>SUM(D20:D21)</f>
        <v>0</v>
      </c>
      <c r="E22" s="24">
        <f>SUM(E20:E21)</f>
        <v>0</v>
      </c>
      <c r="F22" s="24">
        <f>SUM(F20:F21)</f>
        <v>0</v>
      </c>
      <c r="G22" s="25" t="e">
        <f>F22/E22</f>
        <v>#DIV/0!</v>
      </c>
      <c r="H22" s="24">
        <f>SUM(H20:H21)</f>
        <v>0</v>
      </c>
      <c r="I22" s="11">
        <v>0</v>
      </c>
      <c r="J22" s="26">
        <f>SUM(J20:J21)</f>
        <v>0</v>
      </c>
    </row>
    <row r="23" spans="1:10" ht="13.5" customHeight="1" x14ac:dyDescent="0.2">
      <c r="A23" s="21" t="s">
        <v>43</v>
      </c>
      <c r="B23" s="18"/>
      <c r="C23" s="18"/>
      <c r="D23" s="18"/>
      <c r="E23" s="18"/>
      <c r="F23" s="18"/>
      <c r="G23" s="19"/>
      <c r="H23" s="18"/>
      <c r="I23" s="18"/>
      <c r="J23" s="20"/>
    </row>
    <row r="24" spans="1:10" ht="13.5" customHeight="1" x14ac:dyDescent="0.2">
      <c r="A24" s="17" t="s">
        <v>44</v>
      </c>
      <c r="B24" s="18">
        <f>J12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17" t="s">
        <v>45</v>
      </c>
      <c r="B25" s="18">
        <f>J13</f>
        <v>0</v>
      </c>
      <c r="C25" s="18">
        <v>0</v>
      </c>
      <c r="D25" s="18">
        <v>0</v>
      </c>
      <c r="E25" s="18">
        <f>SUM(B25:D25)</f>
        <v>0</v>
      </c>
      <c r="F25" s="18">
        <v>0</v>
      </c>
      <c r="G25" s="19" t="e">
        <f>F25/E25</f>
        <v>#DIV/0!</v>
      </c>
      <c r="H25" s="18">
        <v>0</v>
      </c>
      <c r="I25" s="19">
        <f>IF(E25=0,0,H25/E25)</f>
        <v>0</v>
      </c>
      <c r="J25" s="20">
        <f>E25+F25+H25</f>
        <v>0</v>
      </c>
    </row>
    <row r="26" spans="1:10" ht="13.5" customHeight="1" x14ac:dyDescent="0.2">
      <c r="A26" s="17" t="s">
        <v>46</v>
      </c>
      <c r="B26" s="18">
        <f>J14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22" t="s">
        <v>42</v>
      </c>
      <c r="B27" s="27">
        <f>SUM(B24:B26)</f>
        <v>0</v>
      </c>
      <c r="C27" s="27">
        <f>SUM(C24:C26)</f>
        <v>0</v>
      </c>
      <c r="D27" s="27">
        <f>SUM(D24:D26)</f>
        <v>0</v>
      </c>
      <c r="E27" s="27">
        <f>SUM(E24:E26)</f>
        <v>0</v>
      </c>
      <c r="F27" s="27">
        <f>SUM(F24:F26)</f>
        <v>0</v>
      </c>
      <c r="G27" s="28" t="e">
        <f>F27/E27</f>
        <v>#DIV/0!</v>
      </c>
      <c r="H27" s="27">
        <f>SUM(H24:H26)</f>
        <v>0</v>
      </c>
      <c r="I27" s="23">
        <v>0</v>
      </c>
      <c r="J27" s="29">
        <f>SUM(J24:J26)</f>
        <v>0</v>
      </c>
    </row>
  </sheetData>
  <mergeCells count="1">
    <mergeCell ref="F6:G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EB57D-9606-465F-8FE1-D95A92558DE8}">
  <dimension ref="A1:J2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75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76</v>
      </c>
      <c r="B8" s="11">
        <v>2049800</v>
      </c>
      <c r="C8" s="11">
        <v>2098360</v>
      </c>
      <c r="D8" s="11">
        <v>2446600</v>
      </c>
      <c r="E8" s="11">
        <v>2626600</v>
      </c>
      <c r="F8" s="11">
        <f>E8- D8</f>
        <v>180000</v>
      </c>
      <c r="G8" s="14">
        <f>(E8- D8)/D8</f>
        <v>7.3571486961497595E-2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21" t="s">
        <v>42</v>
      </c>
      <c r="B9" s="24">
        <f>SUM(B8:B8)</f>
        <v>2049800</v>
      </c>
      <c r="C9" s="24">
        <f>SUM(C8:C8)</f>
        <v>2098360</v>
      </c>
      <c r="D9" s="24">
        <f>SUM(D8:D8)</f>
        <v>2446600</v>
      </c>
      <c r="E9" s="24">
        <f>SUM(E8:E8)</f>
        <v>2626600</v>
      </c>
      <c r="F9" s="24">
        <f>SUM(F8:F8)</f>
        <v>180000</v>
      </c>
      <c r="G9" s="25">
        <f>(E9- D9)/D9</f>
        <v>7.3571486961497595E-2</v>
      </c>
      <c r="H9" s="24">
        <f>SUM(H8:H8)</f>
        <v>0</v>
      </c>
      <c r="I9" s="11">
        <v>0</v>
      </c>
      <c r="J9" s="26">
        <f>SUM(J8:J8)</f>
        <v>0</v>
      </c>
    </row>
    <row r="10" spans="1:10" ht="16.5" customHeight="1" x14ac:dyDescent="0.2">
      <c r="A10" s="21" t="s">
        <v>43</v>
      </c>
      <c r="B10" s="18"/>
      <c r="C10" s="18"/>
      <c r="D10" s="18"/>
      <c r="E10" s="18"/>
      <c r="F10" s="18"/>
      <c r="G10" s="19"/>
      <c r="H10" s="18"/>
      <c r="I10" s="18"/>
      <c r="J10" s="20"/>
    </row>
    <row r="11" spans="1:10" ht="13.5" customHeight="1" x14ac:dyDescent="0.2">
      <c r="A11" s="17" t="s">
        <v>44</v>
      </c>
      <c r="B11" s="18">
        <v>2049800</v>
      </c>
      <c r="C11" s="18">
        <v>2098360</v>
      </c>
      <c r="D11" s="18">
        <v>2446600</v>
      </c>
      <c r="E11" s="18">
        <v>2626600</v>
      </c>
      <c r="F11" s="18">
        <f>E11- D11</f>
        <v>180000</v>
      </c>
      <c r="G11" s="19">
        <f>(E11- D11)/D11</f>
        <v>7.3571486961497595E-2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45</v>
      </c>
      <c r="B12" s="18">
        <v>0</v>
      </c>
      <c r="C12" s="18">
        <v>0</v>
      </c>
      <c r="D12" s="18">
        <v>0</v>
      </c>
      <c r="E12" s="18">
        <v>0</v>
      </c>
      <c r="F12" s="18">
        <f>E12- D12</f>
        <v>0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46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22" t="s">
        <v>42</v>
      </c>
      <c r="B14" s="27">
        <f>SUM(B11:B13)</f>
        <v>2049800</v>
      </c>
      <c r="C14" s="27">
        <f>SUM(C11:C13)</f>
        <v>2098360</v>
      </c>
      <c r="D14" s="27">
        <f>SUM(D11:D13)</f>
        <v>2446600</v>
      </c>
      <c r="E14" s="27">
        <f>SUM(E11:E13)</f>
        <v>2626600</v>
      </c>
      <c r="F14" s="27">
        <f>SUM(F11:F13)</f>
        <v>180000</v>
      </c>
      <c r="G14" s="28">
        <f>(E14- D14)/D14</f>
        <v>7.3571486961497595E-2</v>
      </c>
      <c r="H14" s="27">
        <f>SUM(H11:H13)</f>
        <v>0</v>
      </c>
      <c r="I14" s="23">
        <v>0</v>
      </c>
      <c r="J14" s="29">
        <f>SUM(J11:J13)</f>
        <v>0</v>
      </c>
    </row>
    <row r="17" spans="1:10" ht="13.5" customHeight="1" x14ac:dyDescent="0.2">
      <c r="A17" s="3" t="s">
        <v>47</v>
      </c>
      <c r="B17" s="3" t="s">
        <v>48</v>
      </c>
      <c r="C17" s="3" t="s">
        <v>49</v>
      </c>
      <c r="D17" s="3" t="s">
        <v>50</v>
      </c>
      <c r="E17" s="3" t="s">
        <v>51</v>
      </c>
      <c r="F17" s="3" t="s">
        <v>52</v>
      </c>
      <c r="G17" s="3" t="s">
        <v>53</v>
      </c>
      <c r="H17" s="3" t="s">
        <v>54</v>
      </c>
      <c r="I17" s="3" t="s">
        <v>55</v>
      </c>
      <c r="J17" s="3" t="s">
        <v>56</v>
      </c>
    </row>
    <row r="18" spans="1:10" ht="36.950000000000003" customHeight="1" x14ac:dyDescent="0.2">
      <c r="A18" s="6" t="s">
        <v>69</v>
      </c>
      <c r="B18" s="7" t="s">
        <v>58</v>
      </c>
      <c r="C18" s="7" t="s">
        <v>59</v>
      </c>
      <c r="D18" s="7" t="s">
        <v>60</v>
      </c>
      <c r="E18" s="7" t="s">
        <v>61</v>
      </c>
      <c r="F18" s="7" t="s">
        <v>62</v>
      </c>
      <c r="G18" s="7" t="s">
        <v>63</v>
      </c>
      <c r="H18" s="7" t="s">
        <v>64</v>
      </c>
      <c r="I18" s="7" t="s">
        <v>63</v>
      </c>
      <c r="J18" s="8" t="s">
        <v>65</v>
      </c>
    </row>
    <row r="19" spans="1:10" ht="13.5" customHeight="1" x14ac:dyDescent="0.2">
      <c r="A19" s="9" t="s">
        <v>76</v>
      </c>
      <c r="B19" s="11">
        <f>J8</f>
        <v>0</v>
      </c>
      <c r="C19" s="11">
        <v>0</v>
      </c>
      <c r="D19" s="11">
        <v>0</v>
      </c>
      <c r="E19" s="11">
        <f>SUM(B19:D19)</f>
        <v>0</v>
      </c>
      <c r="F19" s="11">
        <v>0</v>
      </c>
      <c r="G19" s="14" t="e">
        <f>F19/E19</f>
        <v>#DIV/0!</v>
      </c>
      <c r="H19" s="11">
        <v>0</v>
      </c>
      <c r="I19" s="14">
        <f>IF(E19=0,0,H19/E19)</f>
        <v>0</v>
      </c>
      <c r="J19" s="16">
        <f>E19+F19+H19</f>
        <v>0</v>
      </c>
    </row>
    <row r="20" spans="1:10" ht="13.5" customHeight="1" x14ac:dyDescent="0.2">
      <c r="A20" s="21" t="s">
        <v>42</v>
      </c>
      <c r="B20" s="24">
        <f>SUM(B19:B19)</f>
        <v>0</v>
      </c>
      <c r="C20" s="24">
        <f>SUM(C19:C19)</f>
        <v>0</v>
      </c>
      <c r="D20" s="24">
        <f>SUM(D19:D19)</f>
        <v>0</v>
      </c>
      <c r="E20" s="24">
        <f>SUM(E19:E19)</f>
        <v>0</v>
      </c>
      <c r="F20" s="24">
        <f>SUM(F19:F19)</f>
        <v>0</v>
      </c>
      <c r="G20" s="25" t="e">
        <f>F20/E20</f>
        <v>#DIV/0!</v>
      </c>
      <c r="H20" s="24">
        <f>SUM(H19:H19)</f>
        <v>0</v>
      </c>
      <c r="I20" s="11">
        <v>0</v>
      </c>
      <c r="J20" s="26">
        <f>SUM(J19:J19)</f>
        <v>0</v>
      </c>
    </row>
    <row r="21" spans="1:10" ht="13.5" customHeight="1" x14ac:dyDescent="0.2">
      <c r="A21" s="21" t="s">
        <v>43</v>
      </c>
      <c r="B21" s="18"/>
      <c r="C21" s="18"/>
      <c r="D21" s="18"/>
      <c r="E21" s="18"/>
      <c r="F21" s="18"/>
      <c r="G21" s="19"/>
      <c r="H21" s="18"/>
      <c r="I21" s="18"/>
      <c r="J21" s="20"/>
    </row>
    <row r="22" spans="1:10" ht="13.5" customHeight="1" x14ac:dyDescent="0.2">
      <c r="A22" s="17" t="s">
        <v>44</v>
      </c>
      <c r="B22" s="18">
        <f>J11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45</v>
      </c>
      <c r="B23" s="18">
        <f>J12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17" t="s">
        <v>46</v>
      </c>
      <c r="B24" s="18">
        <f>J13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22" t="s">
        <v>42</v>
      </c>
      <c r="B25" s="27">
        <f>SUM(B22:B24)</f>
        <v>0</v>
      </c>
      <c r="C25" s="27">
        <f>SUM(C22:C24)</f>
        <v>0</v>
      </c>
      <c r="D25" s="27">
        <f>SUM(D22:D24)</f>
        <v>0</v>
      </c>
      <c r="E25" s="27">
        <f>SUM(E22:E24)</f>
        <v>0</v>
      </c>
      <c r="F25" s="27">
        <f>SUM(F22:F24)</f>
        <v>0</v>
      </c>
      <c r="G25" s="28" t="e">
        <f>F25/E25</f>
        <v>#DIV/0!</v>
      </c>
      <c r="H25" s="27">
        <f>SUM(H22:H24)</f>
        <v>0</v>
      </c>
      <c r="I25" s="23">
        <v>0</v>
      </c>
      <c r="J25" s="29">
        <f>SUM(J22:J24)</f>
        <v>0</v>
      </c>
    </row>
  </sheetData>
  <mergeCells count="1">
    <mergeCell ref="F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ED947-0E3B-4774-9ECB-45F76E9F558C}">
  <dimension ref="A1:J2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71</v>
      </c>
      <c r="B8" s="11">
        <v>5410562.9000000004</v>
      </c>
      <c r="C8" s="11">
        <v>5157100</v>
      </c>
      <c r="D8" s="11">
        <v>5517600</v>
      </c>
      <c r="E8" s="11">
        <v>6282400</v>
      </c>
      <c r="F8" s="11">
        <f>E8- D8</f>
        <v>764800</v>
      </c>
      <c r="G8" s="14">
        <f>(E8- D8)/D8</f>
        <v>0.13861099028563142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21" t="s">
        <v>42</v>
      </c>
      <c r="B9" s="24">
        <f>SUM(B8:B8)</f>
        <v>5410562.9000000004</v>
      </c>
      <c r="C9" s="24">
        <f>SUM(C8:C8)</f>
        <v>5157100</v>
      </c>
      <c r="D9" s="24">
        <f>SUM(D8:D8)</f>
        <v>5517600</v>
      </c>
      <c r="E9" s="24">
        <f>SUM(E8:E8)</f>
        <v>6282400</v>
      </c>
      <c r="F9" s="24">
        <f>SUM(F8:F8)</f>
        <v>764800</v>
      </c>
      <c r="G9" s="25">
        <f>(E9- D9)/D9</f>
        <v>0.13861099028563142</v>
      </c>
      <c r="H9" s="24">
        <f>SUM(H8:H8)</f>
        <v>0</v>
      </c>
      <c r="I9" s="11">
        <v>0</v>
      </c>
      <c r="J9" s="26">
        <f>SUM(J8:J8)</f>
        <v>0</v>
      </c>
    </row>
    <row r="10" spans="1:10" ht="16.5" customHeight="1" x14ac:dyDescent="0.2">
      <c r="A10" s="21" t="s">
        <v>43</v>
      </c>
      <c r="B10" s="18"/>
      <c r="C10" s="18"/>
      <c r="D10" s="18"/>
      <c r="E10" s="18"/>
      <c r="F10" s="18"/>
      <c r="G10" s="19"/>
      <c r="H10" s="18"/>
      <c r="I10" s="18"/>
      <c r="J10" s="20"/>
    </row>
    <row r="11" spans="1:10" ht="13.5" customHeight="1" x14ac:dyDescent="0.2">
      <c r="A11" s="17" t="s">
        <v>44</v>
      </c>
      <c r="B11" s="18">
        <v>5158246</v>
      </c>
      <c r="C11" s="18">
        <v>4957100</v>
      </c>
      <c r="D11" s="18">
        <v>5317600</v>
      </c>
      <c r="E11" s="18">
        <v>6082400</v>
      </c>
      <c r="F11" s="18">
        <f>E11- D11</f>
        <v>764800</v>
      </c>
      <c r="G11" s="19">
        <f>(E11- D11)/D11</f>
        <v>0.1438242816308109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45</v>
      </c>
      <c r="B12" s="18">
        <v>52616.9</v>
      </c>
      <c r="C12" s="18">
        <v>0</v>
      </c>
      <c r="D12" s="18">
        <v>0</v>
      </c>
      <c r="E12" s="18">
        <v>0</v>
      </c>
      <c r="F12" s="18">
        <f>E12- D12</f>
        <v>0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46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22" t="s">
        <v>42</v>
      </c>
      <c r="B14" s="27">
        <f>SUM(B11:B13)</f>
        <v>5210862.9000000004</v>
      </c>
      <c r="C14" s="27">
        <f>SUM(C11:C13)</f>
        <v>4957100</v>
      </c>
      <c r="D14" s="27">
        <f>SUM(D11:D13)</f>
        <v>5317600</v>
      </c>
      <c r="E14" s="27">
        <f>SUM(E11:E13)</f>
        <v>6082400</v>
      </c>
      <c r="F14" s="27">
        <f>SUM(F11:F13)</f>
        <v>764800</v>
      </c>
      <c r="G14" s="28">
        <f>(E14- D14)/D14</f>
        <v>0.1438242816308109</v>
      </c>
      <c r="H14" s="27">
        <f>SUM(H11:H13)</f>
        <v>0</v>
      </c>
      <c r="I14" s="23">
        <v>0</v>
      </c>
      <c r="J14" s="29">
        <f>SUM(J11:J13)</f>
        <v>0</v>
      </c>
    </row>
    <row r="17" spans="1:10" ht="13.5" customHeight="1" x14ac:dyDescent="0.2">
      <c r="A17" s="3" t="s">
        <v>47</v>
      </c>
      <c r="B17" s="3" t="s">
        <v>48</v>
      </c>
      <c r="C17" s="3" t="s">
        <v>49</v>
      </c>
      <c r="D17" s="3" t="s">
        <v>50</v>
      </c>
      <c r="E17" s="3" t="s">
        <v>51</v>
      </c>
      <c r="F17" s="3" t="s">
        <v>52</v>
      </c>
      <c r="G17" s="3" t="s">
        <v>53</v>
      </c>
      <c r="H17" s="3" t="s">
        <v>54</v>
      </c>
      <c r="I17" s="3" t="s">
        <v>55</v>
      </c>
      <c r="J17" s="3" t="s">
        <v>56</v>
      </c>
    </row>
    <row r="18" spans="1:10" ht="36.950000000000003" customHeight="1" x14ac:dyDescent="0.2">
      <c r="A18" s="6" t="s">
        <v>69</v>
      </c>
      <c r="B18" s="7" t="s">
        <v>58</v>
      </c>
      <c r="C18" s="7" t="s">
        <v>59</v>
      </c>
      <c r="D18" s="7" t="s">
        <v>60</v>
      </c>
      <c r="E18" s="7" t="s">
        <v>61</v>
      </c>
      <c r="F18" s="7" t="s">
        <v>62</v>
      </c>
      <c r="G18" s="7" t="s">
        <v>63</v>
      </c>
      <c r="H18" s="7" t="s">
        <v>64</v>
      </c>
      <c r="I18" s="7" t="s">
        <v>63</v>
      </c>
      <c r="J18" s="8" t="s">
        <v>65</v>
      </c>
    </row>
    <row r="19" spans="1:10" ht="13.5" customHeight="1" x14ac:dyDescent="0.2">
      <c r="A19" s="9" t="s">
        <v>71</v>
      </c>
      <c r="B19" s="11">
        <f>J8</f>
        <v>0</v>
      </c>
      <c r="C19" s="11">
        <v>0</v>
      </c>
      <c r="D19" s="11">
        <v>0</v>
      </c>
      <c r="E19" s="11">
        <f>SUM(B19:D19)</f>
        <v>0</v>
      </c>
      <c r="F19" s="11">
        <v>0</v>
      </c>
      <c r="G19" s="14" t="e">
        <f>F19/E19</f>
        <v>#DIV/0!</v>
      </c>
      <c r="H19" s="11">
        <v>0</v>
      </c>
      <c r="I19" s="14">
        <f>IF(E19=0,0,H19/E19)</f>
        <v>0</v>
      </c>
      <c r="J19" s="16">
        <f>E19+F19+H19</f>
        <v>0</v>
      </c>
    </row>
    <row r="20" spans="1:10" ht="13.5" customHeight="1" x14ac:dyDescent="0.2">
      <c r="A20" s="21" t="s">
        <v>42</v>
      </c>
      <c r="B20" s="24">
        <f>SUM(B19:B19)</f>
        <v>0</v>
      </c>
      <c r="C20" s="24">
        <f>SUM(C19:C19)</f>
        <v>0</v>
      </c>
      <c r="D20" s="24">
        <f>SUM(D19:D19)</f>
        <v>0</v>
      </c>
      <c r="E20" s="24">
        <f>SUM(E19:E19)</f>
        <v>0</v>
      </c>
      <c r="F20" s="24">
        <f>SUM(F19:F19)</f>
        <v>0</v>
      </c>
      <c r="G20" s="25" t="e">
        <f>F20/E20</f>
        <v>#DIV/0!</v>
      </c>
      <c r="H20" s="24">
        <f>SUM(H19:H19)</f>
        <v>0</v>
      </c>
      <c r="I20" s="11">
        <v>0</v>
      </c>
      <c r="J20" s="26">
        <f>SUM(J19:J19)</f>
        <v>0</v>
      </c>
    </row>
    <row r="21" spans="1:10" ht="13.5" customHeight="1" x14ac:dyDescent="0.2">
      <c r="A21" s="21" t="s">
        <v>43</v>
      </c>
      <c r="B21" s="18"/>
      <c r="C21" s="18"/>
      <c r="D21" s="18"/>
      <c r="E21" s="18"/>
      <c r="F21" s="18"/>
      <c r="G21" s="19"/>
      <c r="H21" s="18"/>
      <c r="I21" s="18"/>
      <c r="J21" s="20"/>
    </row>
    <row r="22" spans="1:10" ht="13.5" customHeight="1" x14ac:dyDescent="0.2">
      <c r="A22" s="17" t="s">
        <v>44</v>
      </c>
      <c r="B22" s="18">
        <f>J11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45</v>
      </c>
      <c r="B23" s="18">
        <f>J12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17" t="s">
        <v>46</v>
      </c>
      <c r="B24" s="18">
        <f>J13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22" t="s">
        <v>42</v>
      </c>
      <c r="B25" s="27">
        <f>SUM(B22:B24)</f>
        <v>0</v>
      </c>
      <c r="C25" s="27">
        <f>SUM(C22:C24)</f>
        <v>0</v>
      </c>
      <c r="D25" s="27">
        <f>SUM(D22:D24)</f>
        <v>0</v>
      </c>
      <c r="E25" s="27">
        <f>SUM(E22:E24)</f>
        <v>0</v>
      </c>
      <c r="F25" s="27">
        <f>SUM(F22:F24)</f>
        <v>0</v>
      </c>
      <c r="G25" s="28" t="e">
        <f>F25/E25</f>
        <v>#DIV/0!</v>
      </c>
      <c r="H25" s="27">
        <f>SUM(H22:H24)</f>
        <v>0</v>
      </c>
      <c r="I25" s="23">
        <v>0</v>
      </c>
      <c r="J25" s="29">
        <f>SUM(J22:J24)</f>
        <v>0</v>
      </c>
    </row>
  </sheetData>
  <mergeCells count="1">
    <mergeCell ref="F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6191F-E073-4E17-8914-2076ABE2F8B8}">
  <dimension ref="A1:J2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73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71</v>
      </c>
      <c r="B8" s="11">
        <v>1005000</v>
      </c>
      <c r="C8" s="11">
        <v>1714700</v>
      </c>
      <c r="D8" s="11">
        <v>2165000</v>
      </c>
      <c r="E8" s="11">
        <v>2525000</v>
      </c>
      <c r="F8" s="11">
        <f>E8- D8</f>
        <v>360000</v>
      </c>
      <c r="G8" s="14">
        <f>(E8- D8)/D8</f>
        <v>0.16628175519630484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21" t="s">
        <v>42</v>
      </c>
      <c r="B9" s="24">
        <f>SUM(B8:B8)</f>
        <v>1005000</v>
      </c>
      <c r="C9" s="24">
        <f>SUM(C8:C8)</f>
        <v>1714700</v>
      </c>
      <c r="D9" s="24">
        <f>SUM(D8:D8)</f>
        <v>2165000</v>
      </c>
      <c r="E9" s="24">
        <f>SUM(E8:E8)</f>
        <v>2525000</v>
      </c>
      <c r="F9" s="24">
        <f>SUM(F8:F8)</f>
        <v>360000</v>
      </c>
      <c r="G9" s="25">
        <f>(E9- D9)/D9</f>
        <v>0.16628175519630484</v>
      </c>
      <c r="H9" s="24">
        <f>SUM(H8:H8)</f>
        <v>0</v>
      </c>
      <c r="I9" s="11">
        <v>0</v>
      </c>
      <c r="J9" s="26">
        <f>SUM(J8:J8)</f>
        <v>0</v>
      </c>
    </row>
    <row r="10" spans="1:10" ht="16.5" customHeight="1" x14ac:dyDescent="0.2">
      <c r="A10" s="21" t="s">
        <v>43</v>
      </c>
      <c r="B10" s="18"/>
      <c r="C10" s="18"/>
      <c r="D10" s="18"/>
      <c r="E10" s="18"/>
      <c r="F10" s="18"/>
      <c r="G10" s="19"/>
      <c r="H10" s="18"/>
      <c r="I10" s="18"/>
      <c r="J10" s="20"/>
    </row>
    <row r="11" spans="1:10" ht="13.5" customHeight="1" x14ac:dyDescent="0.2">
      <c r="A11" s="17" t="s">
        <v>44</v>
      </c>
      <c r="B11" s="18">
        <v>1005000</v>
      </c>
      <c r="C11" s="18">
        <v>1714700</v>
      </c>
      <c r="D11" s="18">
        <v>2165000</v>
      </c>
      <c r="E11" s="18">
        <v>2525000</v>
      </c>
      <c r="F11" s="18">
        <f>E11- D11</f>
        <v>360000</v>
      </c>
      <c r="G11" s="19">
        <f>(E11- D11)/D11</f>
        <v>0.16628175519630484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45</v>
      </c>
      <c r="B12" s="18">
        <v>0</v>
      </c>
      <c r="C12" s="18">
        <v>0</v>
      </c>
      <c r="D12" s="18">
        <v>0</v>
      </c>
      <c r="E12" s="18">
        <v>0</v>
      </c>
      <c r="F12" s="18">
        <f>E12- D12</f>
        <v>0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46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22" t="s">
        <v>42</v>
      </c>
      <c r="B14" s="27">
        <f>SUM(B11:B13)</f>
        <v>1005000</v>
      </c>
      <c r="C14" s="27">
        <f>SUM(C11:C13)</f>
        <v>1714700</v>
      </c>
      <c r="D14" s="27">
        <f>SUM(D11:D13)</f>
        <v>2165000</v>
      </c>
      <c r="E14" s="27">
        <f>SUM(E11:E13)</f>
        <v>2525000</v>
      </c>
      <c r="F14" s="27">
        <f>SUM(F11:F13)</f>
        <v>360000</v>
      </c>
      <c r="G14" s="28">
        <f>(E14- D14)/D14</f>
        <v>0.16628175519630484</v>
      </c>
      <c r="H14" s="27">
        <f>SUM(H11:H13)</f>
        <v>0</v>
      </c>
      <c r="I14" s="23">
        <v>0</v>
      </c>
      <c r="J14" s="29">
        <f>SUM(J11:J13)</f>
        <v>0</v>
      </c>
    </row>
    <row r="17" spans="1:10" ht="13.5" customHeight="1" x14ac:dyDescent="0.2">
      <c r="A17" s="3" t="s">
        <v>47</v>
      </c>
      <c r="B17" s="3" t="s">
        <v>48</v>
      </c>
      <c r="C17" s="3" t="s">
        <v>49</v>
      </c>
      <c r="D17" s="3" t="s">
        <v>50</v>
      </c>
      <c r="E17" s="3" t="s">
        <v>51</v>
      </c>
      <c r="F17" s="3" t="s">
        <v>52</v>
      </c>
      <c r="G17" s="3" t="s">
        <v>53</v>
      </c>
      <c r="H17" s="3" t="s">
        <v>54</v>
      </c>
      <c r="I17" s="3" t="s">
        <v>55</v>
      </c>
      <c r="J17" s="3" t="s">
        <v>56</v>
      </c>
    </row>
    <row r="18" spans="1:10" ht="36.950000000000003" customHeight="1" x14ac:dyDescent="0.2">
      <c r="A18" s="6" t="s">
        <v>69</v>
      </c>
      <c r="B18" s="7" t="s">
        <v>58</v>
      </c>
      <c r="C18" s="7" t="s">
        <v>59</v>
      </c>
      <c r="D18" s="7" t="s">
        <v>60</v>
      </c>
      <c r="E18" s="7" t="s">
        <v>61</v>
      </c>
      <c r="F18" s="7" t="s">
        <v>62</v>
      </c>
      <c r="G18" s="7" t="s">
        <v>63</v>
      </c>
      <c r="H18" s="7" t="s">
        <v>64</v>
      </c>
      <c r="I18" s="7" t="s">
        <v>63</v>
      </c>
      <c r="J18" s="8" t="s">
        <v>65</v>
      </c>
    </row>
    <row r="19" spans="1:10" ht="13.5" customHeight="1" x14ac:dyDescent="0.2">
      <c r="A19" s="9" t="s">
        <v>71</v>
      </c>
      <c r="B19" s="11">
        <f>J8</f>
        <v>0</v>
      </c>
      <c r="C19" s="11">
        <v>0</v>
      </c>
      <c r="D19" s="11">
        <v>0</v>
      </c>
      <c r="E19" s="11">
        <f>SUM(B19:D19)</f>
        <v>0</v>
      </c>
      <c r="F19" s="11">
        <v>0</v>
      </c>
      <c r="G19" s="14" t="e">
        <f>F19/E19</f>
        <v>#DIV/0!</v>
      </c>
      <c r="H19" s="11">
        <v>0</v>
      </c>
      <c r="I19" s="14">
        <f>IF(E19=0,0,H19/E19)</f>
        <v>0</v>
      </c>
      <c r="J19" s="16">
        <f>E19+F19+H19</f>
        <v>0</v>
      </c>
    </row>
    <row r="20" spans="1:10" ht="13.5" customHeight="1" x14ac:dyDescent="0.2">
      <c r="A20" s="21" t="s">
        <v>42</v>
      </c>
      <c r="B20" s="24">
        <f>SUM(B19:B19)</f>
        <v>0</v>
      </c>
      <c r="C20" s="24">
        <f>SUM(C19:C19)</f>
        <v>0</v>
      </c>
      <c r="D20" s="24">
        <f>SUM(D19:D19)</f>
        <v>0</v>
      </c>
      <c r="E20" s="24">
        <f>SUM(E19:E19)</f>
        <v>0</v>
      </c>
      <c r="F20" s="24">
        <f>SUM(F19:F19)</f>
        <v>0</v>
      </c>
      <c r="G20" s="25" t="e">
        <f>F20/E20</f>
        <v>#DIV/0!</v>
      </c>
      <c r="H20" s="24">
        <f>SUM(H19:H19)</f>
        <v>0</v>
      </c>
      <c r="I20" s="11">
        <v>0</v>
      </c>
      <c r="J20" s="26">
        <f>SUM(J19:J19)</f>
        <v>0</v>
      </c>
    </row>
    <row r="21" spans="1:10" ht="13.5" customHeight="1" x14ac:dyDescent="0.2">
      <c r="A21" s="21" t="s">
        <v>43</v>
      </c>
      <c r="B21" s="18"/>
      <c r="C21" s="18"/>
      <c r="D21" s="18"/>
      <c r="E21" s="18"/>
      <c r="F21" s="18"/>
      <c r="G21" s="19"/>
      <c r="H21" s="18"/>
      <c r="I21" s="18"/>
      <c r="J21" s="20"/>
    </row>
    <row r="22" spans="1:10" ht="13.5" customHeight="1" x14ac:dyDescent="0.2">
      <c r="A22" s="17" t="s">
        <v>44</v>
      </c>
      <c r="B22" s="18">
        <f>J11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45</v>
      </c>
      <c r="B23" s="18">
        <f>J12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17" t="s">
        <v>46</v>
      </c>
      <c r="B24" s="18">
        <f>J13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22" t="s">
        <v>42</v>
      </c>
      <c r="B25" s="27">
        <f>SUM(B22:B24)</f>
        <v>0</v>
      </c>
      <c r="C25" s="27">
        <f>SUM(C22:C24)</f>
        <v>0</v>
      </c>
      <c r="D25" s="27">
        <f>SUM(D22:D24)</f>
        <v>0</v>
      </c>
      <c r="E25" s="27">
        <f>SUM(E22:E24)</f>
        <v>0</v>
      </c>
      <c r="F25" s="27">
        <f>SUM(F22:F24)</f>
        <v>0</v>
      </c>
      <c r="G25" s="28" t="e">
        <f>F25/E25</f>
        <v>#DIV/0!</v>
      </c>
      <c r="H25" s="27">
        <f>SUM(H22:H24)</f>
        <v>0</v>
      </c>
      <c r="I25" s="23">
        <v>0</v>
      </c>
      <c r="J25" s="29">
        <f>SUM(J22:J24)</f>
        <v>0</v>
      </c>
    </row>
  </sheetData>
  <mergeCells count="1">
    <mergeCell ref="F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ECFDE-F13D-4C7C-B6E4-74C8938798CE}">
  <dimension ref="A1:J2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72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71</v>
      </c>
      <c r="B8" s="11">
        <v>12620600</v>
      </c>
      <c r="C8" s="11">
        <v>12005400</v>
      </c>
      <c r="D8" s="11">
        <v>13170600</v>
      </c>
      <c r="E8" s="11">
        <v>14766100</v>
      </c>
      <c r="F8" s="11">
        <f>E8- D8</f>
        <v>1595500</v>
      </c>
      <c r="G8" s="14">
        <f>(E8- D8)/D8</f>
        <v>0.12114102622507707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21" t="s">
        <v>42</v>
      </c>
      <c r="B9" s="24">
        <f>SUM(B8:B8)</f>
        <v>12620600</v>
      </c>
      <c r="C9" s="24">
        <f>SUM(C8:C8)</f>
        <v>12005400</v>
      </c>
      <c r="D9" s="24">
        <f>SUM(D8:D8)</f>
        <v>13170600</v>
      </c>
      <c r="E9" s="24">
        <f>SUM(E8:E8)</f>
        <v>14766100</v>
      </c>
      <c r="F9" s="24">
        <f>SUM(F8:F8)</f>
        <v>1595500</v>
      </c>
      <c r="G9" s="25">
        <f>(E9- D9)/D9</f>
        <v>0.12114102622507707</v>
      </c>
      <c r="H9" s="24">
        <f>SUM(H8:H8)</f>
        <v>0</v>
      </c>
      <c r="I9" s="11">
        <v>0</v>
      </c>
      <c r="J9" s="26">
        <f>SUM(J8:J8)</f>
        <v>0</v>
      </c>
    </row>
    <row r="10" spans="1:10" ht="16.5" customHeight="1" x14ac:dyDescent="0.2">
      <c r="A10" s="21" t="s">
        <v>43</v>
      </c>
      <c r="B10" s="18"/>
      <c r="C10" s="18"/>
      <c r="D10" s="18"/>
      <c r="E10" s="18"/>
      <c r="F10" s="18"/>
      <c r="G10" s="19"/>
      <c r="H10" s="18"/>
      <c r="I10" s="18"/>
      <c r="J10" s="20"/>
    </row>
    <row r="11" spans="1:10" ht="13.5" customHeight="1" x14ac:dyDescent="0.2">
      <c r="A11" s="17" t="s">
        <v>44</v>
      </c>
      <c r="B11" s="18">
        <v>12420600</v>
      </c>
      <c r="C11" s="18">
        <v>11805400</v>
      </c>
      <c r="D11" s="18">
        <v>12970600</v>
      </c>
      <c r="E11" s="18">
        <v>14566100</v>
      </c>
      <c r="F11" s="18">
        <f>E11- D11</f>
        <v>1595500</v>
      </c>
      <c r="G11" s="19">
        <f>(E11- D11)/D11</f>
        <v>0.12300895872203291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45</v>
      </c>
      <c r="B12" s="18">
        <v>0</v>
      </c>
      <c r="C12" s="18">
        <v>0</v>
      </c>
      <c r="D12" s="18">
        <v>0</v>
      </c>
      <c r="E12" s="18">
        <v>0</v>
      </c>
      <c r="F12" s="18">
        <f>E12- D12</f>
        <v>0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46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22" t="s">
        <v>42</v>
      </c>
      <c r="B14" s="27">
        <f>SUM(B11:B13)</f>
        <v>12420600</v>
      </c>
      <c r="C14" s="27">
        <f>SUM(C11:C13)</f>
        <v>11805400</v>
      </c>
      <c r="D14" s="27">
        <f>SUM(D11:D13)</f>
        <v>12970600</v>
      </c>
      <c r="E14" s="27">
        <f>SUM(E11:E13)</f>
        <v>14566100</v>
      </c>
      <c r="F14" s="27">
        <f>SUM(F11:F13)</f>
        <v>1595500</v>
      </c>
      <c r="G14" s="28">
        <f>(E14- D14)/D14</f>
        <v>0.12300895872203291</v>
      </c>
      <c r="H14" s="27">
        <f>SUM(H11:H13)</f>
        <v>0</v>
      </c>
      <c r="I14" s="23">
        <v>0</v>
      </c>
      <c r="J14" s="29">
        <f>SUM(J11:J13)</f>
        <v>0</v>
      </c>
    </row>
    <row r="17" spans="1:10" ht="13.5" customHeight="1" x14ac:dyDescent="0.2">
      <c r="A17" s="3" t="s">
        <v>47</v>
      </c>
      <c r="B17" s="3" t="s">
        <v>48</v>
      </c>
      <c r="C17" s="3" t="s">
        <v>49</v>
      </c>
      <c r="D17" s="3" t="s">
        <v>50</v>
      </c>
      <c r="E17" s="3" t="s">
        <v>51</v>
      </c>
      <c r="F17" s="3" t="s">
        <v>52</v>
      </c>
      <c r="G17" s="3" t="s">
        <v>53</v>
      </c>
      <c r="H17" s="3" t="s">
        <v>54</v>
      </c>
      <c r="I17" s="3" t="s">
        <v>55</v>
      </c>
      <c r="J17" s="3" t="s">
        <v>56</v>
      </c>
    </row>
    <row r="18" spans="1:10" ht="36.950000000000003" customHeight="1" x14ac:dyDescent="0.2">
      <c r="A18" s="6" t="s">
        <v>69</v>
      </c>
      <c r="B18" s="7" t="s">
        <v>58</v>
      </c>
      <c r="C18" s="7" t="s">
        <v>59</v>
      </c>
      <c r="D18" s="7" t="s">
        <v>60</v>
      </c>
      <c r="E18" s="7" t="s">
        <v>61</v>
      </c>
      <c r="F18" s="7" t="s">
        <v>62</v>
      </c>
      <c r="G18" s="7" t="s">
        <v>63</v>
      </c>
      <c r="H18" s="7" t="s">
        <v>64</v>
      </c>
      <c r="I18" s="7" t="s">
        <v>63</v>
      </c>
      <c r="J18" s="8" t="s">
        <v>65</v>
      </c>
    </row>
    <row r="19" spans="1:10" ht="13.5" customHeight="1" x14ac:dyDescent="0.2">
      <c r="A19" s="9" t="s">
        <v>71</v>
      </c>
      <c r="B19" s="11">
        <f>J8</f>
        <v>0</v>
      </c>
      <c r="C19" s="11">
        <v>0</v>
      </c>
      <c r="D19" s="11">
        <v>0</v>
      </c>
      <c r="E19" s="11">
        <f>SUM(B19:D19)</f>
        <v>0</v>
      </c>
      <c r="F19" s="11">
        <v>0</v>
      </c>
      <c r="G19" s="14" t="e">
        <f>F19/E19</f>
        <v>#DIV/0!</v>
      </c>
      <c r="H19" s="11">
        <v>0</v>
      </c>
      <c r="I19" s="14">
        <f>IF(E19=0,0,H19/E19)</f>
        <v>0</v>
      </c>
      <c r="J19" s="16">
        <f>E19+F19+H19</f>
        <v>0</v>
      </c>
    </row>
    <row r="20" spans="1:10" ht="13.5" customHeight="1" x14ac:dyDescent="0.2">
      <c r="A20" s="21" t="s">
        <v>42</v>
      </c>
      <c r="B20" s="24">
        <f>SUM(B19:B19)</f>
        <v>0</v>
      </c>
      <c r="C20" s="24">
        <f>SUM(C19:C19)</f>
        <v>0</v>
      </c>
      <c r="D20" s="24">
        <f>SUM(D19:D19)</f>
        <v>0</v>
      </c>
      <c r="E20" s="24">
        <f>SUM(E19:E19)</f>
        <v>0</v>
      </c>
      <c r="F20" s="24">
        <f>SUM(F19:F19)</f>
        <v>0</v>
      </c>
      <c r="G20" s="25" t="e">
        <f>F20/E20</f>
        <v>#DIV/0!</v>
      </c>
      <c r="H20" s="24">
        <f>SUM(H19:H19)</f>
        <v>0</v>
      </c>
      <c r="I20" s="11">
        <v>0</v>
      </c>
      <c r="J20" s="26">
        <f>SUM(J19:J19)</f>
        <v>0</v>
      </c>
    </row>
    <row r="21" spans="1:10" ht="13.5" customHeight="1" x14ac:dyDescent="0.2">
      <c r="A21" s="21" t="s">
        <v>43</v>
      </c>
      <c r="B21" s="18"/>
      <c r="C21" s="18"/>
      <c r="D21" s="18"/>
      <c r="E21" s="18"/>
      <c r="F21" s="18"/>
      <c r="G21" s="19"/>
      <c r="H21" s="18"/>
      <c r="I21" s="18"/>
      <c r="J21" s="20"/>
    </row>
    <row r="22" spans="1:10" ht="13.5" customHeight="1" x14ac:dyDescent="0.2">
      <c r="A22" s="17" t="s">
        <v>44</v>
      </c>
      <c r="B22" s="18">
        <f>J11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45</v>
      </c>
      <c r="B23" s="18">
        <f>J12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17" t="s">
        <v>46</v>
      </c>
      <c r="B24" s="18">
        <f>J13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22" t="s">
        <v>42</v>
      </c>
      <c r="B25" s="27">
        <f>SUM(B22:B24)</f>
        <v>0</v>
      </c>
      <c r="C25" s="27">
        <f>SUM(C22:C24)</f>
        <v>0</v>
      </c>
      <c r="D25" s="27">
        <f>SUM(D22:D24)</f>
        <v>0</v>
      </c>
      <c r="E25" s="27">
        <f>SUM(E22:E24)</f>
        <v>0</v>
      </c>
      <c r="F25" s="27">
        <f>SUM(F22:F24)</f>
        <v>0</v>
      </c>
      <c r="G25" s="28" t="e">
        <f>F25/E25</f>
        <v>#DIV/0!</v>
      </c>
      <c r="H25" s="27">
        <f>SUM(H22:H24)</f>
        <v>0</v>
      </c>
      <c r="I25" s="23">
        <v>0</v>
      </c>
      <c r="J25" s="29">
        <f>SUM(J22:J24)</f>
        <v>0</v>
      </c>
    </row>
  </sheetData>
  <mergeCells count="1">
    <mergeCell ref="F6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023CD-27F8-4967-BB16-4A500469FC4E}">
  <dimension ref="A1:J2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70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71</v>
      </c>
      <c r="B8" s="11">
        <v>14317900</v>
      </c>
      <c r="C8" s="11">
        <v>13997500</v>
      </c>
      <c r="D8" s="11">
        <v>15493500</v>
      </c>
      <c r="E8" s="11">
        <v>17346200</v>
      </c>
      <c r="F8" s="11">
        <f>E8- D8</f>
        <v>1852700</v>
      </c>
      <c r="G8" s="14">
        <f>(E8- D8)/D8</f>
        <v>0.11957917836512086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21" t="s">
        <v>42</v>
      </c>
      <c r="B9" s="24">
        <f>SUM(B8:B8)</f>
        <v>14317900</v>
      </c>
      <c r="C9" s="24">
        <f>SUM(C8:C8)</f>
        <v>13997500</v>
      </c>
      <c r="D9" s="24">
        <f>SUM(D8:D8)</f>
        <v>15493500</v>
      </c>
      <c r="E9" s="24">
        <f>SUM(E8:E8)</f>
        <v>17346200</v>
      </c>
      <c r="F9" s="24">
        <f>SUM(F8:F8)</f>
        <v>1852700</v>
      </c>
      <c r="G9" s="25">
        <f>(E9- D9)/D9</f>
        <v>0.11957917836512086</v>
      </c>
      <c r="H9" s="24">
        <f>SUM(H8:H8)</f>
        <v>0</v>
      </c>
      <c r="I9" s="11">
        <v>0</v>
      </c>
      <c r="J9" s="26">
        <f>SUM(J8:J8)</f>
        <v>0</v>
      </c>
    </row>
    <row r="10" spans="1:10" ht="16.5" customHeight="1" x14ac:dyDescent="0.2">
      <c r="A10" s="21" t="s">
        <v>43</v>
      </c>
      <c r="B10" s="18"/>
      <c r="C10" s="18"/>
      <c r="D10" s="18"/>
      <c r="E10" s="18"/>
      <c r="F10" s="18"/>
      <c r="G10" s="19"/>
      <c r="H10" s="18"/>
      <c r="I10" s="18"/>
      <c r="J10" s="20"/>
    </row>
    <row r="11" spans="1:10" ht="13.5" customHeight="1" x14ac:dyDescent="0.2">
      <c r="A11" s="17" t="s">
        <v>44</v>
      </c>
      <c r="B11" s="18">
        <v>14117900</v>
      </c>
      <c r="C11" s="18">
        <v>13797500</v>
      </c>
      <c r="D11" s="18">
        <v>15293500</v>
      </c>
      <c r="E11" s="18">
        <v>17146200</v>
      </c>
      <c r="F11" s="18">
        <f>E11- D11</f>
        <v>1852700</v>
      </c>
      <c r="G11" s="19">
        <f>(E11- D11)/D11</f>
        <v>0.12114296923529604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45</v>
      </c>
      <c r="B12" s="18">
        <v>0</v>
      </c>
      <c r="C12" s="18">
        <v>0</v>
      </c>
      <c r="D12" s="18">
        <v>0</v>
      </c>
      <c r="E12" s="18">
        <v>0</v>
      </c>
      <c r="F12" s="18">
        <f>E12- D12</f>
        <v>0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46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22" t="s">
        <v>42</v>
      </c>
      <c r="B14" s="27">
        <f>SUM(B11:B13)</f>
        <v>14117900</v>
      </c>
      <c r="C14" s="27">
        <f>SUM(C11:C13)</f>
        <v>13797500</v>
      </c>
      <c r="D14" s="27">
        <f>SUM(D11:D13)</f>
        <v>15293500</v>
      </c>
      <c r="E14" s="27">
        <f>SUM(E11:E13)</f>
        <v>17146200</v>
      </c>
      <c r="F14" s="27">
        <f>SUM(F11:F13)</f>
        <v>1852700</v>
      </c>
      <c r="G14" s="28">
        <f>(E14- D14)/D14</f>
        <v>0.12114296923529604</v>
      </c>
      <c r="H14" s="27">
        <f>SUM(H11:H13)</f>
        <v>0</v>
      </c>
      <c r="I14" s="23">
        <v>0</v>
      </c>
      <c r="J14" s="29">
        <f>SUM(J11:J13)</f>
        <v>0</v>
      </c>
    </row>
    <row r="17" spans="1:10" ht="13.5" customHeight="1" x14ac:dyDescent="0.2">
      <c r="A17" s="3" t="s">
        <v>47</v>
      </c>
      <c r="B17" s="3" t="s">
        <v>48</v>
      </c>
      <c r="C17" s="3" t="s">
        <v>49</v>
      </c>
      <c r="D17" s="3" t="s">
        <v>50</v>
      </c>
      <c r="E17" s="3" t="s">
        <v>51</v>
      </c>
      <c r="F17" s="3" t="s">
        <v>52</v>
      </c>
      <c r="G17" s="3" t="s">
        <v>53</v>
      </c>
      <c r="H17" s="3" t="s">
        <v>54</v>
      </c>
      <c r="I17" s="3" t="s">
        <v>55</v>
      </c>
      <c r="J17" s="3" t="s">
        <v>56</v>
      </c>
    </row>
    <row r="18" spans="1:10" ht="36.950000000000003" customHeight="1" x14ac:dyDescent="0.2">
      <c r="A18" s="6" t="s">
        <v>69</v>
      </c>
      <c r="B18" s="7" t="s">
        <v>58</v>
      </c>
      <c r="C18" s="7" t="s">
        <v>59</v>
      </c>
      <c r="D18" s="7" t="s">
        <v>60</v>
      </c>
      <c r="E18" s="7" t="s">
        <v>61</v>
      </c>
      <c r="F18" s="7" t="s">
        <v>62</v>
      </c>
      <c r="G18" s="7" t="s">
        <v>63</v>
      </c>
      <c r="H18" s="7" t="s">
        <v>64</v>
      </c>
      <c r="I18" s="7" t="s">
        <v>63</v>
      </c>
      <c r="J18" s="8" t="s">
        <v>65</v>
      </c>
    </row>
    <row r="19" spans="1:10" ht="13.5" customHeight="1" x14ac:dyDescent="0.2">
      <c r="A19" s="9" t="s">
        <v>71</v>
      </c>
      <c r="B19" s="11">
        <f>J8</f>
        <v>0</v>
      </c>
      <c r="C19" s="11">
        <v>0</v>
      </c>
      <c r="D19" s="11">
        <v>0</v>
      </c>
      <c r="E19" s="11">
        <f>SUM(B19:D19)</f>
        <v>0</v>
      </c>
      <c r="F19" s="11">
        <v>0</v>
      </c>
      <c r="G19" s="14" t="e">
        <f>F19/E19</f>
        <v>#DIV/0!</v>
      </c>
      <c r="H19" s="11">
        <v>0</v>
      </c>
      <c r="I19" s="14">
        <f>IF(E19=0,0,H19/E19)</f>
        <v>0</v>
      </c>
      <c r="J19" s="16">
        <f>E19+F19+H19</f>
        <v>0</v>
      </c>
    </row>
    <row r="20" spans="1:10" ht="13.5" customHeight="1" x14ac:dyDescent="0.2">
      <c r="A20" s="21" t="s">
        <v>42</v>
      </c>
      <c r="B20" s="24">
        <f>SUM(B19:B19)</f>
        <v>0</v>
      </c>
      <c r="C20" s="24">
        <f>SUM(C19:C19)</f>
        <v>0</v>
      </c>
      <c r="D20" s="24">
        <f>SUM(D19:D19)</f>
        <v>0</v>
      </c>
      <c r="E20" s="24">
        <f>SUM(E19:E19)</f>
        <v>0</v>
      </c>
      <c r="F20" s="24">
        <f>SUM(F19:F19)</f>
        <v>0</v>
      </c>
      <c r="G20" s="25" t="e">
        <f>F20/E20</f>
        <v>#DIV/0!</v>
      </c>
      <c r="H20" s="24">
        <f>SUM(H19:H19)</f>
        <v>0</v>
      </c>
      <c r="I20" s="11">
        <v>0</v>
      </c>
      <c r="J20" s="26">
        <f>SUM(J19:J19)</f>
        <v>0</v>
      </c>
    </row>
    <row r="21" spans="1:10" ht="13.5" customHeight="1" x14ac:dyDescent="0.2">
      <c r="A21" s="21" t="s">
        <v>43</v>
      </c>
      <c r="B21" s="18"/>
      <c r="C21" s="18"/>
      <c r="D21" s="18"/>
      <c r="E21" s="18"/>
      <c r="F21" s="18"/>
      <c r="G21" s="19"/>
      <c r="H21" s="18"/>
      <c r="I21" s="18"/>
      <c r="J21" s="20"/>
    </row>
    <row r="22" spans="1:10" ht="13.5" customHeight="1" x14ac:dyDescent="0.2">
      <c r="A22" s="17" t="s">
        <v>44</v>
      </c>
      <c r="B22" s="18">
        <f>J11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45</v>
      </c>
      <c r="B23" s="18">
        <f>J12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17" t="s">
        <v>46</v>
      </c>
      <c r="B24" s="18">
        <f>J13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22" t="s">
        <v>42</v>
      </c>
      <c r="B25" s="27">
        <f>SUM(B22:B24)</f>
        <v>0</v>
      </c>
      <c r="C25" s="27">
        <f>SUM(C22:C24)</f>
        <v>0</v>
      </c>
      <c r="D25" s="27">
        <f>SUM(D22:D24)</f>
        <v>0</v>
      </c>
      <c r="E25" s="27">
        <f>SUM(E22:E24)</f>
        <v>0</v>
      </c>
      <c r="F25" s="27">
        <f>SUM(F22:F24)</f>
        <v>0</v>
      </c>
      <c r="G25" s="28" t="e">
        <f>F25/E25</f>
        <v>#DIV/0!</v>
      </c>
      <c r="H25" s="27">
        <f>SUM(H22:H24)</f>
        <v>0</v>
      </c>
      <c r="I25" s="23">
        <v>0</v>
      </c>
      <c r="J25" s="29">
        <f>SUM(J22:J24)</f>
        <v>0</v>
      </c>
    </row>
  </sheetData>
  <mergeCells count="1"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F44CD-7182-4A06-B675-9757DCED93B8}">
  <dimension ref="A1:J4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66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14441.28</v>
      </c>
      <c r="C8" s="11">
        <v>527.97</v>
      </c>
      <c r="D8" s="11">
        <v>8676.82</v>
      </c>
      <c r="E8" s="11">
        <v>14696.02</v>
      </c>
      <c r="F8" s="11">
        <f>E8- D8</f>
        <v>6019.2000000000007</v>
      </c>
      <c r="G8" s="14">
        <f>(E8- D8)/D8</f>
        <v>0.69371036854515833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4040</v>
      </c>
      <c r="C9" s="18">
        <v>3683.98</v>
      </c>
      <c r="D9" s="18">
        <v>30398</v>
      </c>
      <c r="E9" s="18">
        <v>88331.05</v>
      </c>
      <c r="F9" s="18">
        <f>E9- D9</f>
        <v>57933.05</v>
      </c>
      <c r="G9" s="19">
        <f>(E9- D9)/D9</f>
        <v>1.9058178169616422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66408</v>
      </c>
      <c r="C10" s="18">
        <v>26480.1</v>
      </c>
      <c r="D10" s="18">
        <v>71521</v>
      </c>
      <c r="E10" s="18">
        <v>46507</v>
      </c>
      <c r="F10" s="18">
        <f>E10- D10</f>
        <v>-25014</v>
      </c>
      <c r="G10" s="19">
        <f>(E10- D10)/D10</f>
        <v>-0.34974343199899333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421611.39</v>
      </c>
      <c r="C11" s="18">
        <v>746700.41</v>
      </c>
      <c r="D11" s="18">
        <v>605415.79</v>
      </c>
      <c r="E11" s="18">
        <v>753139.35</v>
      </c>
      <c r="F11" s="18">
        <f>E11- D11</f>
        <v>147723.55999999994</v>
      </c>
      <c r="G11" s="19">
        <f>(E11- D11)/D11</f>
        <v>0.24400348064922445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831793</v>
      </c>
      <c r="C12" s="18">
        <v>796030</v>
      </c>
      <c r="D12" s="18">
        <v>839305</v>
      </c>
      <c r="E12" s="18">
        <v>801486.4</v>
      </c>
      <c r="F12" s="18">
        <f>E12- D12</f>
        <v>-37818.599999999977</v>
      </c>
      <c r="G12" s="19">
        <f>(E12- D12)/D12</f>
        <v>-4.5059424166423383E-2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17168.18</v>
      </c>
      <c r="C13" s="18">
        <v>6248.93</v>
      </c>
      <c r="D13" s="18">
        <v>5834.87</v>
      </c>
      <c r="E13" s="18">
        <v>2941.53</v>
      </c>
      <c r="F13" s="18">
        <f>E13- D13</f>
        <v>-2893.3399999999997</v>
      </c>
      <c r="G13" s="19">
        <f>(E13- D13)/D13</f>
        <v>-0.4958705163953952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11992.9</v>
      </c>
      <c r="C14" s="18">
        <v>12106.8</v>
      </c>
      <c r="D14" s="18">
        <v>11178</v>
      </c>
      <c r="E14" s="18">
        <v>12209.99</v>
      </c>
      <c r="F14" s="18">
        <f>E14- D14</f>
        <v>1031.9899999999998</v>
      </c>
      <c r="G14" s="19">
        <f>(E14- D14)/D14</f>
        <v>9.232331365181605E-2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20789.66</v>
      </c>
      <c r="C15" s="18">
        <v>976.6</v>
      </c>
      <c r="D15" s="18">
        <v>22361.03</v>
      </c>
      <c r="E15" s="18">
        <v>31883.61</v>
      </c>
      <c r="F15" s="18">
        <f>E15- D15</f>
        <v>9522.5800000000017</v>
      </c>
      <c r="G15" s="19">
        <f>(E15- D15)/D15</f>
        <v>0.42585605403686694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64.44</v>
      </c>
      <c r="C16" s="18">
        <v>0</v>
      </c>
      <c r="D16" s="18">
        <v>0</v>
      </c>
      <c r="E16" s="18">
        <v>909.65</v>
      </c>
      <c r="F16" s="18">
        <f>E16- D16</f>
        <v>909.65</v>
      </c>
      <c r="G16" s="19" t="e">
        <f>(E16- D16)/D16</f>
        <v>#DIV/0!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16949.580000000002</v>
      </c>
      <c r="C17" s="18">
        <v>95392.69</v>
      </c>
      <c r="D17" s="18">
        <v>24770.29</v>
      </c>
      <c r="E17" s="18">
        <v>21747.85</v>
      </c>
      <c r="F17" s="18">
        <f>E17- D17</f>
        <v>-3022.4400000000023</v>
      </c>
      <c r="G17" s="19">
        <f>(E17- D17)/D17</f>
        <v>-0.12201875714818043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40</v>
      </c>
      <c r="B18" s="18">
        <v>3479.04</v>
      </c>
      <c r="C18" s="18">
        <v>294</v>
      </c>
      <c r="D18" s="18">
        <v>100</v>
      </c>
      <c r="E18" s="18">
        <v>4229.8500000000004</v>
      </c>
      <c r="F18" s="18">
        <f>E18- D18</f>
        <v>4129.8500000000004</v>
      </c>
      <c r="G18" s="19">
        <f>(E18- D18)/D18</f>
        <v>41.298500000000004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41</v>
      </c>
      <c r="B19" s="18">
        <v>34881.69</v>
      </c>
      <c r="C19" s="18">
        <v>3572.29</v>
      </c>
      <c r="D19" s="18">
        <v>16916.29</v>
      </c>
      <c r="E19" s="18">
        <v>63723.63</v>
      </c>
      <c r="F19" s="18">
        <f>E19- D19</f>
        <v>46807.34</v>
      </c>
      <c r="G19" s="19">
        <f>(E19- D19)/D19</f>
        <v>2.7669979646837453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21" t="s">
        <v>42</v>
      </c>
      <c r="B20" s="24">
        <f>SUM(B8:B19)</f>
        <v>1443619.1599999997</v>
      </c>
      <c r="C20" s="24">
        <f>SUM(C8:C19)</f>
        <v>1692013.77</v>
      </c>
      <c r="D20" s="24">
        <f>SUM(D8:D19)</f>
        <v>1636477.0900000003</v>
      </c>
      <c r="E20" s="24">
        <f>SUM(E8:E19)</f>
        <v>1841805.93</v>
      </c>
      <c r="F20" s="24">
        <f>SUM(F8:F19)</f>
        <v>205328.83999999994</v>
      </c>
      <c r="G20" s="25">
        <f>(E20- D20)/D20</f>
        <v>0.12547003636940593</v>
      </c>
      <c r="H20" s="24">
        <f>SUM(H8:H19)</f>
        <v>0</v>
      </c>
      <c r="I20" s="11">
        <v>0</v>
      </c>
      <c r="J20" s="26">
        <f>SUM(J8:J19)</f>
        <v>0</v>
      </c>
    </row>
    <row r="21" spans="1:10" ht="16.5" customHeight="1" x14ac:dyDescent="0.2">
      <c r="A21" s="21" t="s">
        <v>43</v>
      </c>
      <c r="B21" s="18"/>
      <c r="C21" s="18"/>
      <c r="D21" s="18"/>
      <c r="E21" s="18"/>
      <c r="F21" s="18"/>
      <c r="G21" s="19"/>
      <c r="H21" s="18"/>
      <c r="I21" s="18"/>
      <c r="J21" s="20"/>
    </row>
    <row r="22" spans="1:10" ht="13.5" customHeight="1" x14ac:dyDescent="0.2">
      <c r="A22" s="17" t="s">
        <v>44</v>
      </c>
      <c r="B22" s="18">
        <v>1443619.16</v>
      </c>
      <c r="C22" s="18">
        <v>1692013.77</v>
      </c>
      <c r="D22" s="18">
        <v>1636477.09</v>
      </c>
      <c r="E22" s="18">
        <v>1841805.93</v>
      </c>
      <c r="F22" s="18">
        <f>E22- D22</f>
        <v>205328.83999999985</v>
      </c>
      <c r="G22" s="19">
        <f>(E22- D22)/D22</f>
        <v>0.1254700363694061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45</v>
      </c>
      <c r="B23" s="18">
        <v>0</v>
      </c>
      <c r="C23" s="18">
        <v>0</v>
      </c>
      <c r="D23" s="18">
        <v>0</v>
      </c>
      <c r="E23" s="18">
        <v>0</v>
      </c>
      <c r="F23" s="18">
        <f>E23- D23</f>
        <v>0</v>
      </c>
      <c r="G23" s="19" t="e">
        <f>(E23- D23)/D23</f>
        <v>#DIV/0!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46</v>
      </c>
      <c r="B24" s="18">
        <v>0</v>
      </c>
      <c r="C24" s="18">
        <v>0</v>
      </c>
      <c r="D24" s="18">
        <v>0</v>
      </c>
      <c r="E24" s="18">
        <v>0</v>
      </c>
      <c r="F24" s="18">
        <f>E24- D24</f>
        <v>0</v>
      </c>
      <c r="G24" s="19" t="e">
        <f>(E24- D24)/D24</f>
        <v>#DIV/0!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22" t="s">
        <v>42</v>
      </c>
      <c r="B25" s="27">
        <f>SUM(B22:B24)</f>
        <v>1443619.16</v>
      </c>
      <c r="C25" s="27">
        <f>SUM(C22:C24)</f>
        <v>1692013.77</v>
      </c>
      <c r="D25" s="27">
        <f>SUM(D22:D24)</f>
        <v>1636477.09</v>
      </c>
      <c r="E25" s="27">
        <f>SUM(E22:E24)</f>
        <v>1841805.93</v>
      </c>
      <c r="F25" s="27">
        <f>SUM(F22:F24)</f>
        <v>205328.83999999985</v>
      </c>
      <c r="G25" s="28">
        <f>(E25- D25)/D25</f>
        <v>0.1254700363694061</v>
      </c>
      <c r="H25" s="27">
        <f>SUM(H22:H24)</f>
        <v>0</v>
      </c>
      <c r="I25" s="23">
        <v>0</v>
      </c>
      <c r="J25" s="29">
        <f>SUM(J22:J24)</f>
        <v>0</v>
      </c>
    </row>
    <row r="28" spans="1:10" ht="13.5" customHeight="1" x14ac:dyDescent="0.2">
      <c r="A28" s="3" t="s">
        <v>47</v>
      </c>
      <c r="B28" s="3" t="s">
        <v>48</v>
      </c>
      <c r="C28" s="3" t="s">
        <v>49</v>
      </c>
      <c r="D28" s="3" t="s">
        <v>50</v>
      </c>
      <c r="E28" s="3" t="s">
        <v>51</v>
      </c>
      <c r="F28" s="3" t="s">
        <v>52</v>
      </c>
      <c r="G28" s="3" t="s">
        <v>53</v>
      </c>
      <c r="H28" s="3" t="s">
        <v>54</v>
      </c>
      <c r="I28" s="3" t="s">
        <v>55</v>
      </c>
      <c r="J28" s="3" t="s">
        <v>56</v>
      </c>
    </row>
    <row r="29" spans="1:10" ht="36.950000000000003" customHeight="1" x14ac:dyDescent="0.2">
      <c r="A29" s="6" t="s">
        <v>57</v>
      </c>
      <c r="B29" s="7" t="s">
        <v>58</v>
      </c>
      <c r="C29" s="7" t="s">
        <v>59</v>
      </c>
      <c r="D29" s="7" t="s">
        <v>60</v>
      </c>
      <c r="E29" s="7" t="s">
        <v>61</v>
      </c>
      <c r="F29" s="7" t="s">
        <v>62</v>
      </c>
      <c r="G29" s="7" t="s">
        <v>63</v>
      </c>
      <c r="H29" s="7" t="s">
        <v>64</v>
      </c>
      <c r="I29" s="7" t="s">
        <v>63</v>
      </c>
      <c r="J29" s="8" t="s">
        <v>65</v>
      </c>
    </row>
    <row r="30" spans="1:10" ht="13.5" customHeight="1" x14ac:dyDescent="0.2">
      <c r="A30" s="9" t="s">
        <v>29</v>
      </c>
      <c r="B30" s="11">
        <f>J8</f>
        <v>0</v>
      </c>
      <c r="C30" s="11">
        <v>0</v>
      </c>
      <c r="D30" s="11">
        <v>0</v>
      </c>
      <c r="E30" s="11">
        <f>SUM(B30:D30)</f>
        <v>0</v>
      </c>
      <c r="F30" s="11">
        <v>0</v>
      </c>
      <c r="G30" s="14" t="e">
        <f>F30/E30</f>
        <v>#DIV/0!</v>
      </c>
      <c r="H30" s="11">
        <v>0</v>
      </c>
      <c r="I30" s="14">
        <f>IF(E30=0,0,H30/E30)</f>
        <v>0</v>
      </c>
      <c r="J30" s="16">
        <f>E30+F30+H30</f>
        <v>0</v>
      </c>
    </row>
    <row r="31" spans="1:10" ht="13.5" customHeight="1" x14ac:dyDescent="0.2">
      <c r="A31" s="17" t="s">
        <v>30</v>
      </c>
      <c r="B31" s="18">
        <f>J9</f>
        <v>0</v>
      </c>
      <c r="C31" s="18">
        <v>0</v>
      </c>
      <c r="D31" s="18">
        <v>0</v>
      </c>
      <c r="E31" s="18">
        <f>SUM(B31:D31)</f>
        <v>0</v>
      </c>
      <c r="F31" s="18">
        <v>0</v>
      </c>
      <c r="G31" s="19" t="e">
        <f>F31/E31</f>
        <v>#DIV/0!</v>
      </c>
      <c r="H31" s="18">
        <v>0</v>
      </c>
      <c r="I31" s="19">
        <f>IF(E31=0,0,H31/E31)</f>
        <v>0</v>
      </c>
      <c r="J31" s="20">
        <f>E31+F31+H31</f>
        <v>0</v>
      </c>
    </row>
    <row r="32" spans="1:10" ht="13.5" customHeight="1" x14ac:dyDescent="0.2">
      <c r="A32" s="17" t="s">
        <v>31</v>
      </c>
      <c r="B32" s="18">
        <f>J10</f>
        <v>0</v>
      </c>
      <c r="C32" s="18">
        <v>0</v>
      </c>
      <c r="D32" s="18">
        <v>0</v>
      </c>
      <c r="E32" s="18">
        <f>SUM(B32:D32)</f>
        <v>0</v>
      </c>
      <c r="F32" s="18">
        <v>0</v>
      </c>
      <c r="G32" s="19" t="e">
        <f>F32/E32</f>
        <v>#DIV/0!</v>
      </c>
      <c r="H32" s="18">
        <v>0</v>
      </c>
      <c r="I32" s="19">
        <f>IF(E32=0,0,H32/E32)</f>
        <v>0</v>
      </c>
      <c r="J32" s="20">
        <f>E32+F32+H32</f>
        <v>0</v>
      </c>
    </row>
    <row r="33" spans="1:10" ht="13.5" customHeight="1" x14ac:dyDescent="0.2">
      <c r="A33" s="17" t="s">
        <v>32</v>
      </c>
      <c r="B33" s="18">
        <f>J11</f>
        <v>0</v>
      </c>
      <c r="C33" s="18">
        <v>0</v>
      </c>
      <c r="D33" s="18">
        <v>0</v>
      </c>
      <c r="E33" s="18">
        <f>SUM(B33:D33)</f>
        <v>0</v>
      </c>
      <c r="F33" s="18">
        <v>0</v>
      </c>
      <c r="G33" s="19" t="e">
        <f>F33/E33</f>
        <v>#DIV/0!</v>
      </c>
      <c r="H33" s="18">
        <v>0</v>
      </c>
      <c r="I33" s="19">
        <f>IF(E33=0,0,H33/E33)</f>
        <v>0</v>
      </c>
      <c r="J33" s="20">
        <f>E33+F33+H33</f>
        <v>0</v>
      </c>
    </row>
    <row r="34" spans="1:10" ht="13.5" customHeight="1" x14ac:dyDescent="0.2">
      <c r="A34" s="17" t="s">
        <v>33</v>
      </c>
      <c r="B34" s="18">
        <f>J12</f>
        <v>0</v>
      </c>
      <c r="C34" s="18">
        <v>0</v>
      </c>
      <c r="D34" s="18">
        <v>0</v>
      </c>
      <c r="E34" s="18">
        <f>SUM(B34:D34)</f>
        <v>0</v>
      </c>
      <c r="F34" s="18">
        <v>0</v>
      </c>
      <c r="G34" s="19" t="e">
        <f>F34/E34</f>
        <v>#DIV/0!</v>
      </c>
      <c r="H34" s="18">
        <v>0</v>
      </c>
      <c r="I34" s="19">
        <f>IF(E34=0,0,H34/E34)</f>
        <v>0</v>
      </c>
      <c r="J34" s="20">
        <f>E34+F34+H34</f>
        <v>0</v>
      </c>
    </row>
    <row r="35" spans="1:10" ht="13.5" customHeight="1" x14ac:dyDescent="0.2">
      <c r="A35" s="17" t="s">
        <v>34</v>
      </c>
      <c r="B35" s="18">
        <f>J13</f>
        <v>0</v>
      </c>
      <c r="C35" s="18">
        <v>0</v>
      </c>
      <c r="D35" s="18">
        <v>0</v>
      </c>
      <c r="E35" s="18">
        <f>SUM(B35:D35)</f>
        <v>0</v>
      </c>
      <c r="F35" s="18">
        <v>0</v>
      </c>
      <c r="G35" s="19" t="e">
        <f>F35/E35</f>
        <v>#DIV/0!</v>
      </c>
      <c r="H35" s="18">
        <v>0</v>
      </c>
      <c r="I35" s="19">
        <f>IF(E35=0,0,H35/E35)</f>
        <v>0</v>
      </c>
      <c r="J35" s="20">
        <f>E35+F35+H35</f>
        <v>0</v>
      </c>
    </row>
    <row r="36" spans="1:10" ht="13.5" customHeight="1" x14ac:dyDescent="0.2">
      <c r="A36" s="17" t="s">
        <v>35</v>
      </c>
      <c r="B36" s="18">
        <f>J14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36</v>
      </c>
      <c r="B37" s="18">
        <f>J15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37</v>
      </c>
      <c r="B38" s="18">
        <f>J16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38</v>
      </c>
      <c r="B39" s="18">
        <f>J17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40</v>
      </c>
      <c r="B40" s="18">
        <f>J18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41</v>
      </c>
      <c r="B41" s="18">
        <f>J19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21" t="s">
        <v>42</v>
      </c>
      <c r="B42" s="24">
        <f>SUM(B30:B41)</f>
        <v>0</v>
      </c>
      <c r="C42" s="24">
        <f>SUM(C30:C41)</f>
        <v>0</v>
      </c>
      <c r="D42" s="24">
        <f>SUM(D30:D41)</f>
        <v>0</v>
      </c>
      <c r="E42" s="24">
        <f>SUM(E30:E41)</f>
        <v>0</v>
      </c>
      <c r="F42" s="24">
        <f>SUM(F30:F41)</f>
        <v>0</v>
      </c>
      <c r="G42" s="25" t="e">
        <f>F42/E42</f>
        <v>#DIV/0!</v>
      </c>
      <c r="H42" s="24">
        <f>SUM(H30:H41)</f>
        <v>0</v>
      </c>
      <c r="I42" s="11">
        <v>0</v>
      </c>
      <c r="J42" s="26">
        <f>SUM(J30:J41)</f>
        <v>0</v>
      </c>
    </row>
    <row r="43" spans="1:10" ht="13.5" customHeight="1" x14ac:dyDescent="0.2">
      <c r="A43" s="21" t="s">
        <v>43</v>
      </c>
      <c r="B43" s="18"/>
      <c r="C43" s="18"/>
      <c r="D43" s="18"/>
      <c r="E43" s="18"/>
      <c r="F43" s="18"/>
      <c r="G43" s="19"/>
      <c r="H43" s="18"/>
      <c r="I43" s="18"/>
      <c r="J43" s="20"/>
    </row>
    <row r="44" spans="1:10" ht="13.5" customHeight="1" x14ac:dyDescent="0.2">
      <c r="A44" s="17" t="s">
        <v>44</v>
      </c>
      <c r="B44" s="18">
        <f>J22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45</v>
      </c>
      <c r="B45" s="18">
        <f>J23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46</v>
      </c>
      <c r="B46" s="18">
        <f>J24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22" t="s">
        <v>42</v>
      </c>
      <c r="B47" s="27">
        <f>SUM(B44:B46)</f>
        <v>0</v>
      </c>
      <c r="C47" s="27">
        <f>SUM(C44:C46)</f>
        <v>0</v>
      </c>
      <c r="D47" s="27">
        <f>SUM(D44:D46)</f>
        <v>0</v>
      </c>
      <c r="E47" s="27">
        <f>SUM(E44:E46)</f>
        <v>0</v>
      </c>
      <c r="F47" s="27">
        <f>SUM(F44:F46)</f>
        <v>0</v>
      </c>
      <c r="G47" s="28" t="e">
        <f>F47/E47</f>
        <v>#DIV/0!</v>
      </c>
      <c r="H47" s="27">
        <f>SUM(H44:H46)</f>
        <v>0</v>
      </c>
      <c r="I47" s="23">
        <v>0</v>
      </c>
      <c r="J47" s="29">
        <f>SUM(J44:J46)</f>
        <v>0</v>
      </c>
    </row>
  </sheetData>
  <mergeCells count="1">
    <mergeCell ref="F6:G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E809C-5505-43D4-A324-0702BDDAD2CF}">
  <dimension ref="A1:J2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66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67</v>
      </c>
      <c r="B8" s="11">
        <v>0</v>
      </c>
      <c r="C8" s="11">
        <v>0</v>
      </c>
      <c r="D8" s="11">
        <v>0</v>
      </c>
      <c r="E8" s="11">
        <v>0</v>
      </c>
      <c r="F8" s="11">
        <f>E8- D8</f>
        <v>0</v>
      </c>
      <c r="G8" s="14" t="e">
        <f>(E8- D8)/D8</f>
        <v>#DIV/0!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68</v>
      </c>
      <c r="B9" s="18">
        <v>0</v>
      </c>
      <c r="C9" s="18">
        <v>832011.92</v>
      </c>
      <c r="D9" s="18">
        <v>0</v>
      </c>
      <c r="E9" s="18">
        <v>0</v>
      </c>
      <c r="F9" s="18">
        <f>E9- D9</f>
        <v>0</v>
      </c>
      <c r="G9" s="19" t="e">
        <f>(E9- D9)/D9</f>
        <v>#DIV/0!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21" t="s">
        <v>42</v>
      </c>
      <c r="B10" s="24">
        <f>SUM(B8:B9)</f>
        <v>0</v>
      </c>
      <c r="C10" s="24">
        <f>SUM(C8:C9)</f>
        <v>832011.92</v>
      </c>
      <c r="D10" s="24">
        <f>SUM(D8:D9)</f>
        <v>0</v>
      </c>
      <c r="E10" s="24">
        <f>SUM(E8:E9)</f>
        <v>0</v>
      </c>
      <c r="F10" s="24">
        <f>SUM(F8:F9)</f>
        <v>0</v>
      </c>
      <c r="G10" s="25" t="e">
        <f>(E10- D10)/D10</f>
        <v>#DIV/0!</v>
      </c>
      <c r="H10" s="24">
        <f>SUM(H8:H9)</f>
        <v>0</v>
      </c>
      <c r="I10" s="11">
        <v>0</v>
      </c>
      <c r="J10" s="26">
        <f>SUM(J8:J9)</f>
        <v>0</v>
      </c>
    </row>
    <row r="11" spans="1:10" ht="16.5" customHeight="1" x14ac:dyDescent="0.2">
      <c r="A11" s="21" t="s">
        <v>43</v>
      </c>
      <c r="B11" s="18"/>
      <c r="C11" s="18"/>
      <c r="D11" s="18"/>
      <c r="E11" s="18"/>
      <c r="F11" s="18"/>
      <c r="G11" s="19"/>
      <c r="H11" s="18"/>
      <c r="I11" s="18"/>
      <c r="J11" s="20"/>
    </row>
    <row r="12" spans="1:10" ht="13.5" customHeight="1" x14ac:dyDescent="0.2">
      <c r="A12" s="17" t="s">
        <v>44</v>
      </c>
      <c r="B12" s="18">
        <v>0</v>
      </c>
      <c r="C12" s="18">
        <v>832011.92</v>
      </c>
      <c r="D12" s="18">
        <v>0</v>
      </c>
      <c r="E12" s="18">
        <v>0</v>
      </c>
      <c r="F12" s="18">
        <f>E12- D12</f>
        <v>0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45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46</v>
      </c>
      <c r="B14" s="18">
        <v>0</v>
      </c>
      <c r="C14" s="18">
        <v>0</v>
      </c>
      <c r="D14" s="18">
        <v>0</v>
      </c>
      <c r="E14" s="18">
        <v>0</v>
      </c>
      <c r="F14" s="18">
        <f>E14- D14</f>
        <v>0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22" t="s">
        <v>42</v>
      </c>
      <c r="B15" s="27">
        <f>SUM(B12:B14)</f>
        <v>0</v>
      </c>
      <c r="C15" s="27">
        <f>SUM(C12:C14)</f>
        <v>832011.92</v>
      </c>
      <c r="D15" s="27">
        <f>SUM(D12:D14)</f>
        <v>0</v>
      </c>
      <c r="E15" s="27">
        <f>SUM(E12:E14)</f>
        <v>0</v>
      </c>
      <c r="F15" s="27">
        <f>SUM(F12:F14)</f>
        <v>0</v>
      </c>
      <c r="G15" s="28" t="e">
        <f>(E15- D15)/D15</f>
        <v>#DIV/0!</v>
      </c>
      <c r="H15" s="27">
        <f>SUM(H12:H14)</f>
        <v>0</v>
      </c>
      <c r="I15" s="23">
        <v>0</v>
      </c>
      <c r="J15" s="29">
        <f>SUM(J12:J14)</f>
        <v>0</v>
      </c>
    </row>
    <row r="18" spans="1:10" ht="13.5" customHeight="1" x14ac:dyDescent="0.2">
      <c r="A18" s="3" t="s">
        <v>47</v>
      </c>
      <c r="B18" s="3" t="s">
        <v>48</v>
      </c>
      <c r="C18" s="3" t="s">
        <v>49</v>
      </c>
      <c r="D18" s="3" t="s">
        <v>50</v>
      </c>
      <c r="E18" s="3" t="s">
        <v>51</v>
      </c>
      <c r="F18" s="3" t="s">
        <v>52</v>
      </c>
      <c r="G18" s="3" t="s">
        <v>53</v>
      </c>
      <c r="H18" s="3" t="s">
        <v>54</v>
      </c>
      <c r="I18" s="3" t="s">
        <v>55</v>
      </c>
      <c r="J18" s="3" t="s">
        <v>56</v>
      </c>
    </row>
    <row r="19" spans="1:10" ht="36.950000000000003" customHeight="1" x14ac:dyDescent="0.2">
      <c r="A19" s="6" t="s">
        <v>69</v>
      </c>
      <c r="B19" s="7" t="s">
        <v>58</v>
      </c>
      <c r="C19" s="7" t="s">
        <v>59</v>
      </c>
      <c r="D19" s="7" t="s">
        <v>60</v>
      </c>
      <c r="E19" s="7" t="s">
        <v>61</v>
      </c>
      <c r="F19" s="7" t="s">
        <v>62</v>
      </c>
      <c r="G19" s="7" t="s">
        <v>63</v>
      </c>
      <c r="H19" s="7" t="s">
        <v>64</v>
      </c>
      <c r="I19" s="7" t="s">
        <v>63</v>
      </c>
      <c r="J19" s="8" t="s">
        <v>65</v>
      </c>
    </row>
    <row r="20" spans="1:10" ht="13.5" customHeight="1" x14ac:dyDescent="0.2">
      <c r="A20" s="9" t="s">
        <v>67</v>
      </c>
      <c r="B20" s="11">
        <f>J8</f>
        <v>0</v>
      </c>
      <c r="C20" s="11">
        <v>0</v>
      </c>
      <c r="D20" s="11">
        <v>0</v>
      </c>
      <c r="E20" s="11">
        <f>SUM(B20:D20)</f>
        <v>0</v>
      </c>
      <c r="F20" s="11">
        <v>0</v>
      </c>
      <c r="G20" s="14" t="e">
        <f>F20/E20</f>
        <v>#DIV/0!</v>
      </c>
      <c r="H20" s="11">
        <v>0</v>
      </c>
      <c r="I20" s="14">
        <f>IF(E20=0,0,H20/E20)</f>
        <v>0</v>
      </c>
      <c r="J20" s="16">
        <f>E20+F20+H20</f>
        <v>0</v>
      </c>
    </row>
    <row r="21" spans="1:10" ht="13.5" customHeight="1" x14ac:dyDescent="0.2">
      <c r="A21" s="17" t="s">
        <v>68</v>
      </c>
      <c r="B21" s="18">
        <f>J9</f>
        <v>0</v>
      </c>
      <c r="C21" s="18">
        <v>0</v>
      </c>
      <c r="D21" s="18">
        <v>0</v>
      </c>
      <c r="E21" s="18">
        <f>SUM(B21:D21)</f>
        <v>0</v>
      </c>
      <c r="F21" s="18">
        <v>0</v>
      </c>
      <c r="G21" s="19" t="e">
        <f>F21/E21</f>
        <v>#DIV/0!</v>
      </c>
      <c r="H21" s="18">
        <v>0</v>
      </c>
      <c r="I21" s="19">
        <f>IF(E21=0,0,H21/E21)</f>
        <v>0</v>
      </c>
      <c r="J21" s="20">
        <f>E21+F21+H21</f>
        <v>0</v>
      </c>
    </row>
    <row r="22" spans="1:10" ht="13.5" customHeight="1" x14ac:dyDescent="0.2">
      <c r="A22" s="21" t="s">
        <v>42</v>
      </c>
      <c r="B22" s="24">
        <f>SUM(B20:B21)</f>
        <v>0</v>
      </c>
      <c r="C22" s="24">
        <f>SUM(C20:C21)</f>
        <v>0</v>
      </c>
      <c r="D22" s="24">
        <f>SUM(D20:D21)</f>
        <v>0</v>
      </c>
      <c r="E22" s="24">
        <f>SUM(E20:E21)</f>
        <v>0</v>
      </c>
      <c r="F22" s="24">
        <f>SUM(F20:F21)</f>
        <v>0</v>
      </c>
      <c r="G22" s="25" t="e">
        <f>F22/E22</f>
        <v>#DIV/0!</v>
      </c>
      <c r="H22" s="24">
        <f>SUM(H20:H21)</f>
        <v>0</v>
      </c>
      <c r="I22" s="11">
        <v>0</v>
      </c>
      <c r="J22" s="26">
        <f>SUM(J20:J21)</f>
        <v>0</v>
      </c>
    </row>
    <row r="23" spans="1:10" ht="13.5" customHeight="1" x14ac:dyDescent="0.2">
      <c r="A23" s="21" t="s">
        <v>43</v>
      </c>
      <c r="B23" s="18"/>
      <c r="C23" s="18"/>
      <c r="D23" s="18"/>
      <c r="E23" s="18"/>
      <c r="F23" s="18"/>
      <c r="G23" s="19"/>
      <c r="H23" s="18"/>
      <c r="I23" s="18"/>
      <c r="J23" s="20"/>
    </row>
    <row r="24" spans="1:10" ht="13.5" customHeight="1" x14ac:dyDescent="0.2">
      <c r="A24" s="17" t="s">
        <v>44</v>
      </c>
      <c r="B24" s="18">
        <f>J12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17" t="s">
        <v>45</v>
      </c>
      <c r="B25" s="18">
        <f>J13</f>
        <v>0</v>
      </c>
      <c r="C25" s="18">
        <v>0</v>
      </c>
      <c r="D25" s="18">
        <v>0</v>
      </c>
      <c r="E25" s="18">
        <f>SUM(B25:D25)</f>
        <v>0</v>
      </c>
      <c r="F25" s="18">
        <v>0</v>
      </c>
      <c r="G25" s="19" t="e">
        <f>F25/E25</f>
        <v>#DIV/0!</v>
      </c>
      <c r="H25" s="18">
        <v>0</v>
      </c>
      <c r="I25" s="19">
        <f>IF(E25=0,0,H25/E25)</f>
        <v>0</v>
      </c>
      <c r="J25" s="20">
        <f>E25+F25+H25</f>
        <v>0</v>
      </c>
    </row>
    <row r="26" spans="1:10" ht="13.5" customHeight="1" x14ac:dyDescent="0.2">
      <c r="A26" s="17" t="s">
        <v>46</v>
      </c>
      <c r="B26" s="18">
        <f>J14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22" t="s">
        <v>42</v>
      </c>
      <c r="B27" s="27">
        <f>SUM(B24:B26)</f>
        <v>0</v>
      </c>
      <c r="C27" s="27">
        <f>SUM(C24:C26)</f>
        <v>0</v>
      </c>
      <c r="D27" s="27">
        <f>SUM(D24:D26)</f>
        <v>0</v>
      </c>
      <c r="E27" s="27">
        <f>SUM(E24:E26)</f>
        <v>0</v>
      </c>
      <c r="F27" s="27">
        <f>SUM(F24:F26)</f>
        <v>0</v>
      </c>
      <c r="G27" s="28" t="e">
        <f>F27/E27</f>
        <v>#DIV/0!</v>
      </c>
      <c r="H27" s="27">
        <f>SUM(H24:H26)</f>
        <v>0</v>
      </c>
      <c r="I27" s="23">
        <v>0</v>
      </c>
      <c r="J27" s="29">
        <f>SUM(J24:J26)</f>
        <v>0</v>
      </c>
    </row>
  </sheetData>
  <mergeCells count="1">
    <mergeCell ref="F6:G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7D134-9405-454C-B74F-C4D0C8955A62}">
  <dimension ref="A1:J4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0</v>
      </c>
      <c r="C8" s="11">
        <v>7949.11</v>
      </c>
      <c r="D8" s="11">
        <v>8322.68</v>
      </c>
      <c r="E8" s="11">
        <v>8951.56</v>
      </c>
      <c r="F8" s="11">
        <f>E8- D8</f>
        <v>628.8799999999992</v>
      </c>
      <c r="G8" s="14">
        <f>(E8- D8)/D8</f>
        <v>7.5562198714836951E-2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0</v>
      </c>
      <c r="C9" s="18">
        <v>192.08</v>
      </c>
      <c r="D9" s="18">
        <v>147.6</v>
      </c>
      <c r="E9" s="18">
        <v>158.9</v>
      </c>
      <c r="F9" s="18">
        <f>E9- D9</f>
        <v>11.300000000000011</v>
      </c>
      <c r="G9" s="19">
        <f>(E9- D9)/D9</f>
        <v>7.655826558265591E-2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0</v>
      </c>
      <c r="C10" s="18">
        <v>310</v>
      </c>
      <c r="D10" s="18">
        <v>8254.35</v>
      </c>
      <c r="E10" s="18">
        <v>16321.1</v>
      </c>
      <c r="F10" s="18">
        <f>E10- D10</f>
        <v>8066.75</v>
      </c>
      <c r="G10" s="19">
        <f>(E10- D10)/D10</f>
        <v>0.97727258960426922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0</v>
      </c>
      <c r="C11" s="18">
        <v>320445.88</v>
      </c>
      <c r="D11" s="18">
        <v>385215.82</v>
      </c>
      <c r="E11" s="18">
        <v>400199.2</v>
      </c>
      <c r="F11" s="18">
        <f>E11- D11</f>
        <v>14983.380000000005</v>
      </c>
      <c r="G11" s="19">
        <f>(E11- D11)/D11</f>
        <v>3.8896066106526996E-2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0</v>
      </c>
      <c r="C12" s="18">
        <v>69575.520000000004</v>
      </c>
      <c r="D12" s="18">
        <v>27081.5</v>
      </c>
      <c r="E12" s="18">
        <v>43239.53</v>
      </c>
      <c r="F12" s="18">
        <f>E12- D12</f>
        <v>16158.029999999999</v>
      </c>
      <c r="G12" s="19">
        <f>(E12- D12)/D12</f>
        <v>0.59664457286339379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0</v>
      </c>
      <c r="C13" s="18">
        <v>1095.42</v>
      </c>
      <c r="D13" s="18">
        <v>65</v>
      </c>
      <c r="E13" s="18">
        <v>137.81</v>
      </c>
      <c r="F13" s="18">
        <f>E13- D13</f>
        <v>72.81</v>
      </c>
      <c r="G13" s="19">
        <f>(E13- D13)/D13</f>
        <v>1.1201538461538463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0</v>
      </c>
      <c r="C14" s="18">
        <v>12270.16</v>
      </c>
      <c r="D14" s="18">
        <v>25242.26</v>
      </c>
      <c r="E14" s="18">
        <v>22583.85</v>
      </c>
      <c r="F14" s="18">
        <f>E14- D14</f>
        <v>-2658.41</v>
      </c>
      <c r="G14" s="19">
        <f>(E14- D14)/D14</f>
        <v>-0.10531584731319621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0</v>
      </c>
      <c r="C15" s="18">
        <v>558.64</v>
      </c>
      <c r="D15" s="18">
        <v>3978.59</v>
      </c>
      <c r="E15" s="18">
        <v>14853.6</v>
      </c>
      <c r="F15" s="18">
        <f>E15- D15</f>
        <v>10875.01</v>
      </c>
      <c r="G15" s="19">
        <f>(E15- D15)/D15</f>
        <v>2.7333829321443024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0</v>
      </c>
      <c r="C16" s="18">
        <v>1318.91</v>
      </c>
      <c r="D16" s="18">
        <v>35846.050000000003</v>
      </c>
      <c r="E16" s="18">
        <v>1463.12</v>
      </c>
      <c r="F16" s="18">
        <f>E16- D16</f>
        <v>-34382.93</v>
      </c>
      <c r="G16" s="19">
        <f>(E16- D16)/D16</f>
        <v>-0.95918322939347567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0</v>
      </c>
      <c r="C17" s="18">
        <v>342030.96</v>
      </c>
      <c r="D17" s="18">
        <v>385859.63</v>
      </c>
      <c r="E17" s="18">
        <v>360826.03</v>
      </c>
      <c r="F17" s="18">
        <f>E17- D17</f>
        <v>-25033.599999999977</v>
      </c>
      <c r="G17" s="19">
        <f>(E17- D17)/D17</f>
        <v>-6.487747889044515E-2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39</v>
      </c>
      <c r="B18" s="18">
        <v>0</v>
      </c>
      <c r="C18" s="18">
        <v>5069.25</v>
      </c>
      <c r="D18" s="18">
        <v>0</v>
      </c>
      <c r="E18" s="18">
        <v>0</v>
      </c>
      <c r="F18" s="18">
        <f>E18- D18</f>
        <v>0</v>
      </c>
      <c r="G18" s="19" t="e">
        <f>(E18- D18)/D18</f>
        <v>#DIV/0!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40</v>
      </c>
      <c r="B19" s="18">
        <v>0</v>
      </c>
      <c r="C19" s="18">
        <v>52145.66</v>
      </c>
      <c r="D19" s="18">
        <v>52999.040000000001</v>
      </c>
      <c r="E19" s="18">
        <v>66710.44</v>
      </c>
      <c r="F19" s="18">
        <f>E19- D19</f>
        <v>13711.400000000001</v>
      </c>
      <c r="G19" s="19">
        <f>(E19- D19)/D19</f>
        <v>0.25871034645155838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41</v>
      </c>
      <c r="B20" s="18">
        <v>0</v>
      </c>
      <c r="C20" s="18">
        <v>4854.6899999999996</v>
      </c>
      <c r="D20" s="18">
        <v>0</v>
      </c>
      <c r="E20" s="18">
        <v>8910.81</v>
      </c>
      <c r="F20" s="18">
        <f>E20- D20</f>
        <v>8910.81</v>
      </c>
      <c r="G20" s="19" t="e">
        <f>(E20- D20)/D20</f>
        <v>#DIV/0!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21" t="s">
        <v>42</v>
      </c>
      <c r="B21" s="24">
        <f>SUM(B8:B20)</f>
        <v>0</v>
      </c>
      <c r="C21" s="24">
        <f>SUM(C8:C20)</f>
        <v>817816.27999999991</v>
      </c>
      <c r="D21" s="24">
        <f>SUM(D8:D20)</f>
        <v>933012.52</v>
      </c>
      <c r="E21" s="24">
        <f>SUM(E8:E20)</f>
        <v>944355.95</v>
      </c>
      <c r="F21" s="24">
        <f>SUM(F8:F20)</f>
        <v>11343.430000000031</v>
      </c>
      <c r="G21" s="25">
        <f>(E21- D21)/D21</f>
        <v>1.2157854001787602E-2</v>
      </c>
      <c r="H21" s="24">
        <f>SUM(H8:H20)</f>
        <v>0</v>
      </c>
      <c r="I21" s="11">
        <v>0</v>
      </c>
      <c r="J21" s="26">
        <f>SUM(J8:J20)</f>
        <v>0</v>
      </c>
    </row>
    <row r="22" spans="1:10" ht="16.5" customHeight="1" x14ac:dyDescent="0.2">
      <c r="A22" s="21" t="s">
        <v>43</v>
      </c>
      <c r="B22" s="18"/>
      <c r="C22" s="18"/>
      <c r="D22" s="18"/>
      <c r="E22" s="18"/>
      <c r="F22" s="18"/>
      <c r="G22" s="19"/>
      <c r="H22" s="18"/>
      <c r="I22" s="18"/>
      <c r="J22" s="20"/>
    </row>
    <row r="23" spans="1:10" ht="13.5" customHeight="1" x14ac:dyDescent="0.2">
      <c r="A23" s="17" t="s">
        <v>44</v>
      </c>
      <c r="B23" s="18">
        <v>0</v>
      </c>
      <c r="C23" s="18">
        <v>817816.28</v>
      </c>
      <c r="D23" s="18">
        <v>933012.52</v>
      </c>
      <c r="E23" s="18">
        <v>943763.95</v>
      </c>
      <c r="F23" s="18">
        <f>E23- D23</f>
        <v>10751.429999999935</v>
      </c>
      <c r="G23" s="19">
        <f>(E23- D23)/D23</f>
        <v>1.1523350190413237E-2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45</v>
      </c>
      <c r="B24" s="18">
        <v>0</v>
      </c>
      <c r="C24" s="18">
        <v>0</v>
      </c>
      <c r="D24" s="18">
        <v>0</v>
      </c>
      <c r="E24" s="18">
        <v>0</v>
      </c>
      <c r="F24" s="18">
        <f>E24- D24</f>
        <v>0</v>
      </c>
      <c r="G24" s="19" t="e">
        <f>(E24- D24)/D24</f>
        <v>#DIV/0!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46</v>
      </c>
      <c r="B25" s="18">
        <v>0</v>
      </c>
      <c r="C25" s="18">
        <v>0</v>
      </c>
      <c r="D25" s="18">
        <v>0</v>
      </c>
      <c r="E25" s="18">
        <v>0</v>
      </c>
      <c r="F25" s="18">
        <f>E25- D25</f>
        <v>0</v>
      </c>
      <c r="G25" s="19" t="e">
        <f>(E25- D25)/D25</f>
        <v>#DIV/0!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22" t="s">
        <v>42</v>
      </c>
      <c r="B26" s="27">
        <f>SUM(B23:B25)</f>
        <v>0</v>
      </c>
      <c r="C26" s="27">
        <f>SUM(C23:C25)</f>
        <v>817816.28</v>
      </c>
      <c r="D26" s="27">
        <f>SUM(D23:D25)</f>
        <v>933012.52</v>
      </c>
      <c r="E26" s="27">
        <f>SUM(E23:E25)</f>
        <v>943763.95</v>
      </c>
      <c r="F26" s="27">
        <f>SUM(F23:F25)</f>
        <v>10751.429999999935</v>
      </c>
      <c r="G26" s="28">
        <f>(E26- D26)/D26</f>
        <v>1.1523350190413237E-2</v>
      </c>
      <c r="H26" s="27">
        <f>SUM(H23:H25)</f>
        <v>0</v>
      </c>
      <c r="I26" s="23">
        <v>0</v>
      </c>
      <c r="J26" s="29">
        <f>SUM(J23:J25)</f>
        <v>0</v>
      </c>
    </row>
    <row r="29" spans="1:10" ht="13.5" customHeight="1" x14ac:dyDescent="0.2">
      <c r="A29" s="3" t="s">
        <v>47</v>
      </c>
      <c r="B29" s="3" t="s">
        <v>48</v>
      </c>
      <c r="C29" s="3" t="s">
        <v>49</v>
      </c>
      <c r="D29" s="3" t="s">
        <v>50</v>
      </c>
      <c r="E29" s="3" t="s">
        <v>51</v>
      </c>
      <c r="F29" s="3" t="s">
        <v>52</v>
      </c>
      <c r="G29" s="3" t="s">
        <v>53</v>
      </c>
      <c r="H29" s="3" t="s">
        <v>54</v>
      </c>
      <c r="I29" s="3" t="s">
        <v>55</v>
      </c>
      <c r="J29" s="3" t="s">
        <v>56</v>
      </c>
    </row>
    <row r="30" spans="1:10" ht="36.950000000000003" customHeight="1" x14ac:dyDescent="0.2">
      <c r="A30" s="6" t="s">
        <v>57</v>
      </c>
      <c r="B30" s="7" t="s">
        <v>58</v>
      </c>
      <c r="C30" s="7" t="s">
        <v>59</v>
      </c>
      <c r="D30" s="7" t="s">
        <v>60</v>
      </c>
      <c r="E30" s="7" t="s">
        <v>61</v>
      </c>
      <c r="F30" s="7" t="s">
        <v>62</v>
      </c>
      <c r="G30" s="7" t="s">
        <v>63</v>
      </c>
      <c r="H30" s="7" t="s">
        <v>64</v>
      </c>
      <c r="I30" s="7" t="s">
        <v>63</v>
      </c>
      <c r="J30" s="8" t="s">
        <v>65</v>
      </c>
    </row>
    <row r="31" spans="1:10" ht="13.5" customHeight="1" x14ac:dyDescent="0.2">
      <c r="A31" s="9" t="s">
        <v>29</v>
      </c>
      <c r="B31" s="11">
        <f>J8</f>
        <v>0</v>
      </c>
      <c r="C31" s="11">
        <v>0</v>
      </c>
      <c r="D31" s="11">
        <v>0</v>
      </c>
      <c r="E31" s="11">
        <f>SUM(B31:D31)</f>
        <v>0</v>
      </c>
      <c r="F31" s="11">
        <v>0</v>
      </c>
      <c r="G31" s="14" t="e">
        <f>F31/E31</f>
        <v>#DIV/0!</v>
      </c>
      <c r="H31" s="11">
        <v>0</v>
      </c>
      <c r="I31" s="14">
        <f>IF(E31=0,0,H31/E31)</f>
        <v>0</v>
      </c>
      <c r="J31" s="16">
        <f>E31+F31+H31</f>
        <v>0</v>
      </c>
    </row>
    <row r="32" spans="1:10" ht="13.5" customHeight="1" x14ac:dyDescent="0.2">
      <c r="A32" s="17" t="s">
        <v>30</v>
      </c>
      <c r="B32" s="18">
        <f>J9</f>
        <v>0</v>
      </c>
      <c r="C32" s="18">
        <v>0</v>
      </c>
      <c r="D32" s="18">
        <v>0</v>
      </c>
      <c r="E32" s="18">
        <f>SUM(B32:D32)</f>
        <v>0</v>
      </c>
      <c r="F32" s="18">
        <v>0</v>
      </c>
      <c r="G32" s="19" t="e">
        <f>F32/E32</f>
        <v>#DIV/0!</v>
      </c>
      <c r="H32" s="18">
        <v>0</v>
      </c>
      <c r="I32" s="19">
        <f>IF(E32=0,0,H32/E32)</f>
        <v>0</v>
      </c>
      <c r="J32" s="20">
        <f>E32+F32+H32</f>
        <v>0</v>
      </c>
    </row>
    <row r="33" spans="1:10" ht="13.5" customHeight="1" x14ac:dyDescent="0.2">
      <c r="A33" s="17" t="s">
        <v>31</v>
      </c>
      <c r="B33" s="18">
        <f>J10</f>
        <v>0</v>
      </c>
      <c r="C33" s="18">
        <v>0</v>
      </c>
      <c r="D33" s="18">
        <v>0</v>
      </c>
      <c r="E33" s="18">
        <f>SUM(B33:D33)</f>
        <v>0</v>
      </c>
      <c r="F33" s="18">
        <v>0</v>
      </c>
      <c r="G33" s="19" t="e">
        <f>F33/E33</f>
        <v>#DIV/0!</v>
      </c>
      <c r="H33" s="18">
        <v>0</v>
      </c>
      <c r="I33" s="19">
        <f>IF(E33=0,0,H33/E33)</f>
        <v>0</v>
      </c>
      <c r="J33" s="20">
        <f>E33+F33+H33</f>
        <v>0</v>
      </c>
    </row>
    <row r="34" spans="1:10" ht="13.5" customHeight="1" x14ac:dyDescent="0.2">
      <c r="A34" s="17" t="s">
        <v>32</v>
      </c>
      <c r="B34" s="18">
        <f>J11</f>
        <v>0</v>
      </c>
      <c r="C34" s="18">
        <v>0</v>
      </c>
      <c r="D34" s="18">
        <v>0</v>
      </c>
      <c r="E34" s="18">
        <f>SUM(B34:D34)</f>
        <v>0</v>
      </c>
      <c r="F34" s="18">
        <v>0</v>
      </c>
      <c r="G34" s="19" t="e">
        <f>F34/E34</f>
        <v>#DIV/0!</v>
      </c>
      <c r="H34" s="18">
        <v>0</v>
      </c>
      <c r="I34" s="19">
        <f>IF(E34=0,0,H34/E34)</f>
        <v>0</v>
      </c>
      <c r="J34" s="20">
        <f>E34+F34+H34</f>
        <v>0</v>
      </c>
    </row>
    <row r="35" spans="1:10" ht="13.5" customHeight="1" x14ac:dyDescent="0.2">
      <c r="A35" s="17" t="s">
        <v>33</v>
      </c>
      <c r="B35" s="18">
        <f>J12</f>
        <v>0</v>
      </c>
      <c r="C35" s="18">
        <v>0</v>
      </c>
      <c r="D35" s="18">
        <v>0</v>
      </c>
      <c r="E35" s="18">
        <f>SUM(B35:D35)</f>
        <v>0</v>
      </c>
      <c r="F35" s="18">
        <v>0</v>
      </c>
      <c r="G35" s="19" t="e">
        <f>F35/E35</f>
        <v>#DIV/0!</v>
      </c>
      <c r="H35" s="18">
        <v>0</v>
      </c>
      <c r="I35" s="19">
        <f>IF(E35=0,0,H35/E35)</f>
        <v>0</v>
      </c>
      <c r="J35" s="20">
        <f>E35+F35+H35</f>
        <v>0</v>
      </c>
    </row>
    <row r="36" spans="1:10" ht="13.5" customHeight="1" x14ac:dyDescent="0.2">
      <c r="A36" s="17" t="s">
        <v>34</v>
      </c>
      <c r="B36" s="18">
        <f>J13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35</v>
      </c>
      <c r="B37" s="18">
        <f>J14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36</v>
      </c>
      <c r="B38" s="18">
        <f>J15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37</v>
      </c>
      <c r="B39" s="18">
        <f>J16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38</v>
      </c>
      <c r="B40" s="18">
        <f>J17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39</v>
      </c>
      <c r="B41" s="18">
        <f>J18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40</v>
      </c>
      <c r="B42" s="18">
        <f>J19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41</v>
      </c>
      <c r="B43" s="18">
        <f>J20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21" t="s">
        <v>42</v>
      </c>
      <c r="B44" s="24">
        <f>SUM(B31:B43)</f>
        <v>0</v>
      </c>
      <c r="C44" s="24">
        <f>SUM(C31:C43)</f>
        <v>0</v>
      </c>
      <c r="D44" s="24">
        <f>SUM(D31:D43)</f>
        <v>0</v>
      </c>
      <c r="E44" s="24">
        <f>SUM(E31:E43)</f>
        <v>0</v>
      </c>
      <c r="F44" s="24">
        <f>SUM(F31:F43)</f>
        <v>0</v>
      </c>
      <c r="G44" s="25" t="e">
        <f>F44/E44</f>
        <v>#DIV/0!</v>
      </c>
      <c r="H44" s="24">
        <f>SUM(H31:H43)</f>
        <v>0</v>
      </c>
      <c r="I44" s="11">
        <v>0</v>
      </c>
      <c r="J44" s="26">
        <f>SUM(J31:J43)</f>
        <v>0</v>
      </c>
    </row>
    <row r="45" spans="1:10" ht="13.5" customHeight="1" x14ac:dyDescent="0.2">
      <c r="A45" s="21" t="s">
        <v>43</v>
      </c>
      <c r="B45" s="18"/>
      <c r="C45" s="18"/>
      <c r="D45" s="18"/>
      <c r="E45" s="18"/>
      <c r="F45" s="18"/>
      <c r="G45" s="19"/>
      <c r="H45" s="18"/>
      <c r="I45" s="18"/>
      <c r="J45" s="20"/>
    </row>
    <row r="46" spans="1:10" ht="13.5" customHeight="1" x14ac:dyDescent="0.2">
      <c r="A46" s="17" t="s">
        <v>44</v>
      </c>
      <c r="B46" s="18">
        <f>J23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45</v>
      </c>
      <c r="B47" s="18">
        <f>J24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46</v>
      </c>
      <c r="B48" s="18">
        <f>J25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22" t="s">
        <v>42</v>
      </c>
      <c r="B49" s="27">
        <f>SUM(B46:B48)</f>
        <v>0</v>
      </c>
      <c r="C49" s="27">
        <f>SUM(C46:C48)</f>
        <v>0</v>
      </c>
      <c r="D49" s="27">
        <f>SUM(D46:D48)</f>
        <v>0</v>
      </c>
      <c r="E49" s="27">
        <f>SUM(E46:E48)</f>
        <v>0</v>
      </c>
      <c r="F49" s="27">
        <f>SUM(F46:F48)</f>
        <v>0</v>
      </c>
      <c r="G49" s="28" t="e">
        <f>F49/E49</f>
        <v>#DIV/0!</v>
      </c>
      <c r="H49" s="27">
        <f>SUM(H46:H48)</f>
        <v>0</v>
      </c>
      <c r="I49" s="23">
        <v>0</v>
      </c>
      <c r="J49" s="29">
        <f>SUM(J46:J48)</f>
        <v>0</v>
      </c>
    </row>
  </sheetData>
  <mergeCells count="1"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2B5CC-991E-4F46-86D1-C44838B2B943}">
  <dimension ref="A1:J2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86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71</v>
      </c>
      <c r="B8" s="11">
        <v>15188500</v>
      </c>
      <c r="C8" s="11">
        <v>15368300</v>
      </c>
      <c r="D8" s="11">
        <v>17378700</v>
      </c>
      <c r="E8" s="11">
        <v>19295000</v>
      </c>
      <c r="F8" s="11">
        <f>E8- D8</f>
        <v>1916300</v>
      </c>
      <c r="G8" s="14">
        <f>(E8- D8)/D8</f>
        <v>0.11026716612865174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21" t="s">
        <v>42</v>
      </c>
      <c r="B9" s="24">
        <f>SUM(B8:B8)</f>
        <v>15188500</v>
      </c>
      <c r="C9" s="24">
        <f>SUM(C8:C8)</f>
        <v>15368300</v>
      </c>
      <c r="D9" s="24">
        <f>SUM(D8:D8)</f>
        <v>17378700</v>
      </c>
      <c r="E9" s="24">
        <f>SUM(E8:E8)</f>
        <v>19295000</v>
      </c>
      <c r="F9" s="24">
        <f>SUM(F8:F8)</f>
        <v>1916300</v>
      </c>
      <c r="G9" s="25">
        <f>(E9- D9)/D9</f>
        <v>0.11026716612865174</v>
      </c>
      <c r="H9" s="24">
        <f>SUM(H8:H8)</f>
        <v>0</v>
      </c>
      <c r="I9" s="11">
        <v>0</v>
      </c>
      <c r="J9" s="26">
        <f>SUM(J8:J8)</f>
        <v>0</v>
      </c>
    </row>
    <row r="10" spans="1:10" ht="16.5" customHeight="1" x14ac:dyDescent="0.2">
      <c r="A10" s="21" t="s">
        <v>43</v>
      </c>
      <c r="B10" s="18"/>
      <c r="C10" s="18"/>
      <c r="D10" s="18"/>
      <c r="E10" s="18"/>
      <c r="F10" s="18"/>
      <c r="G10" s="19"/>
      <c r="H10" s="18"/>
      <c r="I10" s="18"/>
      <c r="J10" s="20"/>
    </row>
    <row r="11" spans="1:10" ht="13.5" customHeight="1" x14ac:dyDescent="0.2">
      <c r="A11" s="17" t="s">
        <v>44</v>
      </c>
      <c r="B11" s="18">
        <v>14988500</v>
      </c>
      <c r="C11" s="18">
        <v>15168300</v>
      </c>
      <c r="D11" s="18">
        <v>17178700</v>
      </c>
      <c r="E11" s="18">
        <v>19095000</v>
      </c>
      <c r="F11" s="18">
        <f>E11- D11</f>
        <v>1916300</v>
      </c>
      <c r="G11" s="19">
        <f>(E11- D11)/D11</f>
        <v>0.11155093225913486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45</v>
      </c>
      <c r="B12" s="18">
        <v>0</v>
      </c>
      <c r="C12" s="18">
        <v>0</v>
      </c>
      <c r="D12" s="18">
        <v>0</v>
      </c>
      <c r="E12" s="18">
        <v>0</v>
      </c>
      <c r="F12" s="18">
        <f>E12- D12</f>
        <v>0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46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22" t="s">
        <v>42</v>
      </c>
      <c r="B14" s="27">
        <f>SUM(B11:B13)</f>
        <v>14988500</v>
      </c>
      <c r="C14" s="27">
        <f>SUM(C11:C13)</f>
        <v>15168300</v>
      </c>
      <c r="D14" s="27">
        <f>SUM(D11:D13)</f>
        <v>17178700</v>
      </c>
      <c r="E14" s="27">
        <f>SUM(E11:E13)</f>
        <v>19095000</v>
      </c>
      <c r="F14" s="27">
        <f>SUM(F11:F13)</f>
        <v>1916300</v>
      </c>
      <c r="G14" s="28">
        <f>(E14- D14)/D14</f>
        <v>0.11155093225913486</v>
      </c>
      <c r="H14" s="27">
        <f>SUM(H11:H13)</f>
        <v>0</v>
      </c>
      <c r="I14" s="23">
        <v>0</v>
      </c>
      <c r="J14" s="29">
        <f>SUM(J11:J13)</f>
        <v>0</v>
      </c>
    </row>
    <row r="17" spans="1:10" ht="13.5" customHeight="1" x14ac:dyDescent="0.2">
      <c r="A17" s="3" t="s">
        <v>47</v>
      </c>
      <c r="B17" s="3" t="s">
        <v>48</v>
      </c>
      <c r="C17" s="3" t="s">
        <v>49</v>
      </c>
      <c r="D17" s="3" t="s">
        <v>50</v>
      </c>
      <c r="E17" s="3" t="s">
        <v>51</v>
      </c>
      <c r="F17" s="3" t="s">
        <v>52</v>
      </c>
      <c r="G17" s="3" t="s">
        <v>53</v>
      </c>
      <c r="H17" s="3" t="s">
        <v>54</v>
      </c>
      <c r="I17" s="3" t="s">
        <v>55</v>
      </c>
      <c r="J17" s="3" t="s">
        <v>56</v>
      </c>
    </row>
    <row r="18" spans="1:10" ht="36.950000000000003" customHeight="1" x14ac:dyDescent="0.2">
      <c r="A18" s="6" t="s">
        <v>69</v>
      </c>
      <c r="B18" s="7" t="s">
        <v>58</v>
      </c>
      <c r="C18" s="7" t="s">
        <v>59</v>
      </c>
      <c r="D18" s="7" t="s">
        <v>60</v>
      </c>
      <c r="E18" s="7" t="s">
        <v>61</v>
      </c>
      <c r="F18" s="7" t="s">
        <v>62</v>
      </c>
      <c r="G18" s="7" t="s">
        <v>63</v>
      </c>
      <c r="H18" s="7" t="s">
        <v>64</v>
      </c>
      <c r="I18" s="7" t="s">
        <v>63</v>
      </c>
      <c r="J18" s="8" t="s">
        <v>65</v>
      </c>
    </row>
    <row r="19" spans="1:10" ht="13.5" customHeight="1" x14ac:dyDescent="0.2">
      <c r="A19" s="9" t="s">
        <v>71</v>
      </c>
      <c r="B19" s="11">
        <f>J8</f>
        <v>0</v>
      </c>
      <c r="C19" s="11">
        <v>0</v>
      </c>
      <c r="D19" s="11">
        <v>0</v>
      </c>
      <c r="E19" s="11">
        <f>SUM(B19:D19)</f>
        <v>0</v>
      </c>
      <c r="F19" s="11">
        <v>0</v>
      </c>
      <c r="G19" s="14" t="e">
        <f>F19/E19</f>
        <v>#DIV/0!</v>
      </c>
      <c r="H19" s="11">
        <v>0</v>
      </c>
      <c r="I19" s="14">
        <f>IF(E19=0,0,H19/E19)</f>
        <v>0</v>
      </c>
      <c r="J19" s="16">
        <f>E19+F19+H19</f>
        <v>0</v>
      </c>
    </row>
    <row r="20" spans="1:10" ht="13.5" customHeight="1" x14ac:dyDescent="0.2">
      <c r="A20" s="21" t="s">
        <v>42</v>
      </c>
      <c r="B20" s="24">
        <f>SUM(B19:B19)</f>
        <v>0</v>
      </c>
      <c r="C20" s="24">
        <f>SUM(C19:C19)</f>
        <v>0</v>
      </c>
      <c r="D20" s="24">
        <f>SUM(D19:D19)</f>
        <v>0</v>
      </c>
      <c r="E20" s="24">
        <f>SUM(E19:E19)</f>
        <v>0</v>
      </c>
      <c r="F20" s="24">
        <f>SUM(F19:F19)</f>
        <v>0</v>
      </c>
      <c r="G20" s="25" t="e">
        <f>F20/E20</f>
        <v>#DIV/0!</v>
      </c>
      <c r="H20" s="24">
        <f>SUM(H19:H19)</f>
        <v>0</v>
      </c>
      <c r="I20" s="11">
        <v>0</v>
      </c>
      <c r="J20" s="26">
        <f>SUM(J19:J19)</f>
        <v>0</v>
      </c>
    </row>
    <row r="21" spans="1:10" ht="13.5" customHeight="1" x14ac:dyDescent="0.2">
      <c r="A21" s="21" t="s">
        <v>43</v>
      </c>
      <c r="B21" s="18"/>
      <c r="C21" s="18"/>
      <c r="D21" s="18"/>
      <c r="E21" s="18"/>
      <c r="F21" s="18"/>
      <c r="G21" s="19"/>
      <c r="H21" s="18"/>
      <c r="I21" s="18"/>
      <c r="J21" s="20"/>
    </row>
    <row r="22" spans="1:10" ht="13.5" customHeight="1" x14ac:dyDescent="0.2">
      <c r="A22" s="17" t="s">
        <v>44</v>
      </c>
      <c r="B22" s="18">
        <f>J11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45</v>
      </c>
      <c r="B23" s="18">
        <f>J12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17" t="s">
        <v>46</v>
      </c>
      <c r="B24" s="18">
        <f>J13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22" t="s">
        <v>42</v>
      </c>
      <c r="B25" s="27">
        <f>SUM(B22:B24)</f>
        <v>0</v>
      </c>
      <c r="C25" s="27">
        <f>SUM(C22:C24)</f>
        <v>0</v>
      </c>
      <c r="D25" s="27">
        <f>SUM(D22:D24)</f>
        <v>0</v>
      </c>
      <c r="E25" s="27">
        <f>SUM(E22:E24)</f>
        <v>0</v>
      </c>
      <c r="F25" s="27">
        <f>SUM(F22:F24)</f>
        <v>0</v>
      </c>
      <c r="G25" s="28" t="e">
        <f>F25/E25</f>
        <v>#DIV/0!</v>
      </c>
      <c r="H25" s="27">
        <f>SUM(H22:H24)</f>
        <v>0</v>
      </c>
      <c r="I25" s="23">
        <v>0</v>
      </c>
      <c r="J25" s="29">
        <f>SUM(J22:J24)</f>
        <v>0</v>
      </c>
    </row>
  </sheetData>
  <mergeCells count="1">
    <mergeCell ref="F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642B3-DF3F-4A9C-A707-812AB088C8CF}">
  <dimension ref="A1:J5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83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12349.05</v>
      </c>
      <c r="C8" s="11">
        <v>12329.54</v>
      </c>
      <c r="D8" s="11">
        <v>11647.16</v>
      </c>
      <c r="E8" s="11">
        <v>12952.04</v>
      </c>
      <c r="F8" s="11">
        <f>E8- D8</f>
        <v>1304.880000000001</v>
      </c>
      <c r="G8" s="14">
        <f>(E8- D8)/D8</f>
        <v>0.11203417828895637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3886.12</v>
      </c>
      <c r="C9" s="18">
        <v>9391.57</v>
      </c>
      <c r="D9" s="18">
        <v>221791.71</v>
      </c>
      <c r="E9" s="18">
        <v>61723.56</v>
      </c>
      <c r="F9" s="18">
        <f>E9- D9</f>
        <v>-160068.15</v>
      </c>
      <c r="G9" s="19">
        <f>(E9- D9)/D9</f>
        <v>-0.7217048373899998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359832</v>
      </c>
      <c r="C10" s="18">
        <v>365902</v>
      </c>
      <c r="D10" s="18">
        <v>250574.2</v>
      </c>
      <c r="E10" s="18">
        <v>392993.1</v>
      </c>
      <c r="F10" s="18">
        <f>E10- D10</f>
        <v>142418.89999999997</v>
      </c>
      <c r="G10" s="19">
        <f>(E10- D10)/D10</f>
        <v>0.56837016739951662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529402.19999999995</v>
      </c>
      <c r="C11" s="18">
        <v>52033782.18</v>
      </c>
      <c r="D11" s="18">
        <v>1113412.76</v>
      </c>
      <c r="E11" s="18">
        <v>16380517.07</v>
      </c>
      <c r="F11" s="18">
        <f>E11- D11</f>
        <v>15267104.310000001</v>
      </c>
      <c r="G11" s="19">
        <f>(E11- D11)/D11</f>
        <v>13.711989711704041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14432.79</v>
      </c>
      <c r="C12" s="18">
        <v>450</v>
      </c>
      <c r="D12" s="18">
        <v>6177.32</v>
      </c>
      <c r="E12" s="18">
        <v>242488.56</v>
      </c>
      <c r="F12" s="18">
        <f>E12- D12</f>
        <v>236311.24</v>
      </c>
      <c r="G12" s="19">
        <f>(E12- D12)/D12</f>
        <v>38.254654121852198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2491.35</v>
      </c>
      <c r="C13" s="18">
        <v>1656.75</v>
      </c>
      <c r="D13" s="18">
        <v>2608.94</v>
      </c>
      <c r="E13" s="18">
        <v>3023.45</v>
      </c>
      <c r="F13" s="18">
        <f>E13- D13</f>
        <v>414.50999999999976</v>
      </c>
      <c r="G13" s="19">
        <f>(E13- D13)/D13</f>
        <v>0.15888061818209684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5515.06</v>
      </c>
      <c r="C14" s="18">
        <v>2993.2</v>
      </c>
      <c r="D14" s="18">
        <v>1615905.92</v>
      </c>
      <c r="E14" s="18">
        <v>1016710.09</v>
      </c>
      <c r="F14" s="18">
        <f>E14- D14</f>
        <v>-599195.82999999996</v>
      </c>
      <c r="G14" s="19">
        <f>(E14- D14)/D14</f>
        <v>-0.37081108657612938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67790.759999999995</v>
      </c>
      <c r="C15" s="18">
        <v>19626.66</v>
      </c>
      <c r="D15" s="18">
        <v>57949.95</v>
      </c>
      <c r="E15" s="18">
        <v>88676.15</v>
      </c>
      <c r="F15" s="18">
        <f>E15- D15</f>
        <v>30726.199999999997</v>
      </c>
      <c r="G15" s="19">
        <f>(E15- D15)/D15</f>
        <v>0.53021961192373757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9381.85</v>
      </c>
      <c r="C16" s="18">
        <v>13943.34</v>
      </c>
      <c r="D16" s="18">
        <v>61454.94</v>
      </c>
      <c r="E16" s="18">
        <v>50773.26</v>
      </c>
      <c r="F16" s="18">
        <f>E16- D16</f>
        <v>-10681.68</v>
      </c>
      <c r="G16" s="19">
        <f>(E16- D16)/D16</f>
        <v>-0.17381320362529032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79</v>
      </c>
      <c r="B17" s="18">
        <v>0</v>
      </c>
      <c r="C17" s="18">
        <v>0</v>
      </c>
      <c r="D17" s="18">
        <v>0</v>
      </c>
      <c r="E17" s="18">
        <v>57.18</v>
      </c>
      <c r="F17" s="18">
        <f>E17- D17</f>
        <v>57.18</v>
      </c>
      <c r="G17" s="19" t="e">
        <f>(E17- D17)/D17</f>
        <v>#DIV/0!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38</v>
      </c>
      <c r="B18" s="18">
        <v>39887.300000000003</v>
      </c>
      <c r="C18" s="18">
        <v>5405228.5099999998</v>
      </c>
      <c r="D18" s="18">
        <v>401216.29</v>
      </c>
      <c r="E18" s="18">
        <v>1438526.93</v>
      </c>
      <c r="F18" s="18">
        <f>E18- D18</f>
        <v>1037310.6399999999</v>
      </c>
      <c r="G18" s="19">
        <f>(E18- D18)/D18</f>
        <v>2.5854150637801867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80</v>
      </c>
      <c r="B19" s="18">
        <v>0</v>
      </c>
      <c r="C19" s="18">
        <v>0</v>
      </c>
      <c r="D19" s="18">
        <v>0</v>
      </c>
      <c r="E19" s="18">
        <v>600</v>
      </c>
      <c r="F19" s="18">
        <f>E19- D19</f>
        <v>600</v>
      </c>
      <c r="G19" s="19" t="e">
        <f>(E19- D19)/D19</f>
        <v>#DIV/0!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85</v>
      </c>
      <c r="B20" s="18">
        <v>0</v>
      </c>
      <c r="C20" s="18">
        <v>0</v>
      </c>
      <c r="D20" s="18">
        <v>504.37</v>
      </c>
      <c r="E20" s="18">
        <v>2467861.65</v>
      </c>
      <c r="F20" s="18">
        <f>E20- D20</f>
        <v>2467357.2799999998</v>
      </c>
      <c r="G20" s="19">
        <f>(E20- D20)/D20</f>
        <v>4891.958839740666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39</v>
      </c>
      <c r="B21" s="18">
        <v>170787.9</v>
      </c>
      <c r="C21" s="18">
        <v>70603.960000000006</v>
      </c>
      <c r="D21" s="18">
        <v>86079.81</v>
      </c>
      <c r="E21" s="18">
        <v>79088.33</v>
      </c>
      <c r="F21" s="18">
        <f>E21- D21</f>
        <v>-6991.4799999999959</v>
      </c>
      <c r="G21" s="19">
        <f>(E21- D21)/D21</f>
        <v>-8.1220904181828424E-2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40</v>
      </c>
      <c r="B22" s="18">
        <v>123846.8</v>
      </c>
      <c r="C22" s="18">
        <v>121549.74</v>
      </c>
      <c r="D22" s="18">
        <v>128005.26</v>
      </c>
      <c r="E22" s="18">
        <v>136965.41</v>
      </c>
      <c r="F22" s="18">
        <f>E22- D22</f>
        <v>8960.1500000000087</v>
      </c>
      <c r="G22" s="19">
        <f>(E22- D22)/D22</f>
        <v>6.9998295382549189E-2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41</v>
      </c>
      <c r="B23" s="18">
        <v>188412.18</v>
      </c>
      <c r="C23" s="18">
        <v>144553.10999999999</v>
      </c>
      <c r="D23" s="18">
        <v>164860.72</v>
      </c>
      <c r="E23" s="18">
        <v>191169.4</v>
      </c>
      <c r="F23" s="18">
        <f>E23- D23</f>
        <v>26308.679999999993</v>
      </c>
      <c r="G23" s="19">
        <f>(E23- D23)/D23</f>
        <v>0.15958125137388696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21" t="s">
        <v>42</v>
      </c>
      <c r="B24" s="24">
        <f>SUM(B8:B23)</f>
        <v>1528015.3599999999</v>
      </c>
      <c r="C24" s="24">
        <f>SUM(C8:C23)</f>
        <v>58202010.560000002</v>
      </c>
      <c r="D24" s="24">
        <f>SUM(D8:D23)</f>
        <v>4122189.35</v>
      </c>
      <c r="E24" s="24">
        <f>SUM(E8:E23)</f>
        <v>22564126.179999992</v>
      </c>
      <c r="F24" s="24">
        <f>SUM(F8:F23)</f>
        <v>18441936.829999998</v>
      </c>
      <c r="G24" s="25">
        <f>(E24- D24)/D24</f>
        <v>4.4738208908331663</v>
      </c>
      <c r="H24" s="24">
        <f>SUM(H8:H23)</f>
        <v>0</v>
      </c>
      <c r="I24" s="11">
        <v>0</v>
      </c>
      <c r="J24" s="26">
        <f>SUM(J8:J23)</f>
        <v>0</v>
      </c>
    </row>
    <row r="25" spans="1:10" ht="16.5" customHeight="1" x14ac:dyDescent="0.2">
      <c r="A25" s="21" t="s">
        <v>43</v>
      </c>
      <c r="B25" s="18"/>
      <c r="C25" s="18"/>
      <c r="D25" s="18"/>
      <c r="E25" s="18"/>
      <c r="F25" s="18"/>
      <c r="G25" s="19"/>
      <c r="H25" s="18"/>
      <c r="I25" s="18"/>
      <c r="J25" s="20"/>
    </row>
    <row r="26" spans="1:10" ht="13.5" customHeight="1" x14ac:dyDescent="0.2">
      <c r="A26" s="17" t="s">
        <v>44</v>
      </c>
      <c r="B26" s="18">
        <v>1239320.6299999999</v>
      </c>
      <c r="C26" s="18">
        <v>1254707.81</v>
      </c>
      <c r="D26" s="18">
        <v>1796609.69</v>
      </c>
      <c r="E26" s="18">
        <v>2199119.34</v>
      </c>
      <c r="F26" s="18">
        <f>E26- D26</f>
        <v>402509.64999999991</v>
      </c>
      <c r="G26" s="19">
        <f>(E26- D26)/D26</f>
        <v>0.22403844988724286</v>
      </c>
      <c r="H26" s="18">
        <v>0</v>
      </c>
      <c r="I26" s="18">
        <v>0</v>
      </c>
      <c r="J26" s="20">
        <f>H26+ I26</f>
        <v>0</v>
      </c>
    </row>
    <row r="27" spans="1:10" ht="13.5" customHeight="1" x14ac:dyDescent="0.2">
      <c r="A27" s="17" t="s">
        <v>45</v>
      </c>
      <c r="B27" s="18">
        <v>288694.73</v>
      </c>
      <c r="C27" s="18">
        <v>56947302.75</v>
      </c>
      <c r="D27" s="18">
        <v>2325579.66</v>
      </c>
      <c r="E27" s="18">
        <v>15497002.050000001</v>
      </c>
      <c r="F27" s="18">
        <f>E27- D27</f>
        <v>13171422.390000001</v>
      </c>
      <c r="G27" s="19">
        <f>(E27- D27)/D27</f>
        <v>5.6637158539647698</v>
      </c>
      <c r="H27" s="18">
        <v>0</v>
      </c>
      <c r="I27" s="18">
        <v>0</v>
      </c>
      <c r="J27" s="20">
        <f>H27+ I27</f>
        <v>0</v>
      </c>
    </row>
    <row r="28" spans="1:10" ht="13.5" customHeight="1" x14ac:dyDescent="0.2">
      <c r="A28" s="17" t="s">
        <v>46</v>
      </c>
      <c r="B28" s="18">
        <v>0</v>
      </c>
      <c r="C28" s="18">
        <v>0</v>
      </c>
      <c r="D28" s="18">
        <v>0</v>
      </c>
      <c r="E28" s="18">
        <v>0</v>
      </c>
      <c r="F28" s="18">
        <f>E28- D28</f>
        <v>0</v>
      </c>
      <c r="G28" s="19" t="e">
        <f>(E28- D28)/D28</f>
        <v>#DIV/0!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22" t="s">
        <v>42</v>
      </c>
      <c r="B29" s="27">
        <f>SUM(B26:B28)</f>
        <v>1528015.3599999999</v>
      </c>
      <c r="C29" s="27">
        <f>SUM(C26:C28)</f>
        <v>58202010.560000002</v>
      </c>
      <c r="D29" s="27">
        <f>SUM(D26:D28)</f>
        <v>4122189.35</v>
      </c>
      <c r="E29" s="27">
        <f>SUM(E26:E28)</f>
        <v>17696121.390000001</v>
      </c>
      <c r="F29" s="27">
        <f>SUM(F26:F28)</f>
        <v>13573932.040000001</v>
      </c>
      <c r="G29" s="28">
        <f>(E29- D29)/D29</f>
        <v>3.2928938696132435</v>
      </c>
      <c r="H29" s="27">
        <f>SUM(H26:H28)</f>
        <v>0</v>
      </c>
      <c r="I29" s="23">
        <v>0</v>
      </c>
      <c r="J29" s="29">
        <f>SUM(J26:J28)</f>
        <v>0</v>
      </c>
    </row>
    <row r="32" spans="1:10" ht="13.5" customHeight="1" x14ac:dyDescent="0.2">
      <c r="A32" s="3" t="s">
        <v>47</v>
      </c>
      <c r="B32" s="3" t="s">
        <v>48</v>
      </c>
      <c r="C32" s="3" t="s">
        <v>49</v>
      </c>
      <c r="D32" s="3" t="s">
        <v>50</v>
      </c>
      <c r="E32" s="3" t="s">
        <v>51</v>
      </c>
      <c r="F32" s="3" t="s">
        <v>52</v>
      </c>
      <c r="G32" s="3" t="s">
        <v>53</v>
      </c>
      <c r="H32" s="3" t="s">
        <v>54</v>
      </c>
      <c r="I32" s="3" t="s">
        <v>55</v>
      </c>
      <c r="J32" s="3" t="s">
        <v>56</v>
      </c>
    </row>
    <row r="33" spans="1:10" ht="36.950000000000003" customHeight="1" x14ac:dyDescent="0.2">
      <c r="A33" s="6" t="s">
        <v>57</v>
      </c>
      <c r="B33" s="7" t="s">
        <v>58</v>
      </c>
      <c r="C33" s="7" t="s">
        <v>59</v>
      </c>
      <c r="D33" s="7" t="s">
        <v>60</v>
      </c>
      <c r="E33" s="7" t="s">
        <v>61</v>
      </c>
      <c r="F33" s="7" t="s">
        <v>62</v>
      </c>
      <c r="G33" s="7" t="s">
        <v>63</v>
      </c>
      <c r="H33" s="7" t="s">
        <v>64</v>
      </c>
      <c r="I33" s="7" t="s">
        <v>63</v>
      </c>
      <c r="J33" s="8" t="s">
        <v>65</v>
      </c>
    </row>
    <row r="34" spans="1:10" ht="13.5" customHeight="1" x14ac:dyDescent="0.2">
      <c r="A34" s="9" t="s">
        <v>29</v>
      </c>
      <c r="B34" s="11">
        <f>J8</f>
        <v>0</v>
      </c>
      <c r="C34" s="11">
        <v>0</v>
      </c>
      <c r="D34" s="11">
        <v>0</v>
      </c>
      <c r="E34" s="11">
        <f>SUM(B34:D34)</f>
        <v>0</v>
      </c>
      <c r="F34" s="11">
        <v>0</v>
      </c>
      <c r="G34" s="14" t="e">
        <f>F34/E34</f>
        <v>#DIV/0!</v>
      </c>
      <c r="H34" s="11">
        <v>0</v>
      </c>
      <c r="I34" s="14">
        <f>IF(E34=0,0,H34/E34)</f>
        <v>0</v>
      </c>
      <c r="J34" s="16">
        <f>E34+F34+H34</f>
        <v>0</v>
      </c>
    </row>
    <row r="35" spans="1:10" ht="13.5" customHeight="1" x14ac:dyDescent="0.2">
      <c r="A35" s="17" t="s">
        <v>30</v>
      </c>
      <c r="B35" s="18">
        <f>J9</f>
        <v>0</v>
      </c>
      <c r="C35" s="18">
        <v>0</v>
      </c>
      <c r="D35" s="18">
        <v>0</v>
      </c>
      <c r="E35" s="18">
        <f>SUM(B35:D35)</f>
        <v>0</v>
      </c>
      <c r="F35" s="18">
        <v>0</v>
      </c>
      <c r="G35" s="19" t="e">
        <f>F35/E35</f>
        <v>#DIV/0!</v>
      </c>
      <c r="H35" s="18">
        <v>0</v>
      </c>
      <c r="I35" s="19">
        <f>IF(E35=0,0,H35/E35)</f>
        <v>0</v>
      </c>
      <c r="J35" s="20">
        <f>E35+F35+H35</f>
        <v>0</v>
      </c>
    </row>
    <row r="36" spans="1:10" ht="13.5" customHeight="1" x14ac:dyDescent="0.2">
      <c r="A36" s="17" t="s">
        <v>31</v>
      </c>
      <c r="B36" s="18">
        <f>J10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32</v>
      </c>
      <c r="B37" s="18">
        <f>J11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33</v>
      </c>
      <c r="B38" s="18">
        <f>J12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34</v>
      </c>
      <c r="B39" s="18">
        <f>J13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35</v>
      </c>
      <c r="B40" s="18">
        <f>J14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36</v>
      </c>
      <c r="B41" s="18">
        <f>J15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37</v>
      </c>
      <c r="B42" s="18">
        <f>J16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79</v>
      </c>
      <c r="B43" s="18">
        <f>J17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38</v>
      </c>
      <c r="B44" s="18">
        <f>J18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80</v>
      </c>
      <c r="B45" s="18">
        <f>J19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85</v>
      </c>
      <c r="B46" s="18">
        <f>J20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39</v>
      </c>
      <c r="B47" s="18">
        <f>J21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40</v>
      </c>
      <c r="B48" s="18">
        <f>J22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41</v>
      </c>
      <c r="B49" s="18">
        <f>J23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21" t="s">
        <v>42</v>
      </c>
      <c r="B50" s="24">
        <f>SUM(B34:B49)</f>
        <v>0</v>
      </c>
      <c r="C50" s="24">
        <f>SUM(C34:C49)</f>
        <v>0</v>
      </c>
      <c r="D50" s="24">
        <f>SUM(D34:D49)</f>
        <v>0</v>
      </c>
      <c r="E50" s="24">
        <f>SUM(E34:E49)</f>
        <v>0</v>
      </c>
      <c r="F50" s="24">
        <f>SUM(F34:F49)</f>
        <v>0</v>
      </c>
      <c r="G50" s="25" t="e">
        <f>F50/E50</f>
        <v>#DIV/0!</v>
      </c>
      <c r="H50" s="24">
        <f>SUM(H34:H49)</f>
        <v>0</v>
      </c>
      <c r="I50" s="11">
        <v>0</v>
      </c>
      <c r="J50" s="26">
        <f>SUM(J34:J49)</f>
        <v>0</v>
      </c>
    </row>
    <row r="51" spans="1:10" ht="13.5" customHeight="1" x14ac:dyDescent="0.2">
      <c r="A51" s="21" t="s">
        <v>43</v>
      </c>
      <c r="B51" s="18"/>
      <c r="C51" s="18"/>
      <c r="D51" s="18"/>
      <c r="E51" s="18"/>
      <c r="F51" s="18"/>
      <c r="G51" s="19"/>
      <c r="H51" s="18"/>
      <c r="I51" s="18"/>
      <c r="J51" s="20"/>
    </row>
    <row r="52" spans="1:10" ht="13.5" customHeight="1" x14ac:dyDescent="0.2">
      <c r="A52" s="17" t="s">
        <v>44</v>
      </c>
      <c r="B52" s="18">
        <f>J26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45</v>
      </c>
      <c r="B53" s="18">
        <f>J27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17" t="s">
        <v>46</v>
      </c>
      <c r="B54" s="18">
        <f>J28</f>
        <v>0</v>
      </c>
      <c r="C54" s="18">
        <v>0</v>
      </c>
      <c r="D54" s="18">
        <v>0</v>
      </c>
      <c r="E54" s="18">
        <f>SUM(B54:D54)</f>
        <v>0</v>
      </c>
      <c r="F54" s="18">
        <v>0</v>
      </c>
      <c r="G54" s="19" t="e">
        <f>F54/E54</f>
        <v>#DIV/0!</v>
      </c>
      <c r="H54" s="18">
        <v>0</v>
      </c>
      <c r="I54" s="19">
        <f>IF(E54=0,0,H54/E54)</f>
        <v>0</v>
      </c>
      <c r="J54" s="20">
        <f>E54+F54+H54</f>
        <v>0</v>
      </c>
    </row>
    <row r="55" spans="1:10" ht="13.5" customHeight="1" x14ac:dyDescent="0.2">
      <c r="A55" s="22" t="s">
        <v>42</v>
      </c>
      <c r="B55" s="27">
        <f>SUM(B52:B54)</f>
        <v>0</v>
      </c>
      <c r="C55" s="27">
        <f>SUM(C52:C54)</f>
        <v>0</v>
      </c>
      <c r="D55" s="27">
        <f>SUM(D52:D54)</f>
        <v>0</v>
      </c>
      <c r="E55" s="27">
        <f>SUM(E52:E54)</f>
        <v>0</v>
      </c>
      <c r="F55" s="27">
        <f>SUM(F52:F54)</f>
        <v>0</v>
      </c>
      <c r="G55" s="28" t="e">
        <f>F55/E55</f>
        <v>#DIV/0!</v>
      </c>
      <c r="H55" s="27">
        <f>SUM(H52:H54)</f>
        <v>0</v>
      </c>
      <c r="I55" s="23">
        <v>0</v>
      </c>
      <c r="J55" s="29">
        <f>SUM(J52:J54)</f>
        <v>0</v>
      </c>
    </row>
  </sheetData>
  <mergeCells count="1">
    <mergeCell ref="F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CBD9E-6828-4E30-9D95-E9C0070E8849}">
  <dimension ref="A1:J33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83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84</v>
      </c>
      <c r="B8" s="11">
        <v>0</v>
      </c>
      <c r="C8" s="11">
        <v>0</v>
      </c>
      <c r="D8" s="11">
        <v>0</v>
      </c>
      <c r="E8" s="11">
        <v>0</v>
      </c>
      <c r="F8" s="11">
        <f>E8- D8</f>
        <v>0</v>
      </c>
      <c r="G8" s="14" t="e">
        <f>(E8- D8)/D8</f>
        <v>#DIV/0!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76</v>
      </c>
      <c r="B9" s="18">
        <v>18278</v>
      </c>
      <c r="C9" s="18">
        <v>99995.94</v>
      </c>
      <c r="D9" s="18">
        <v>91678.21</v>
      </c>
      <c r="E9" s="18">
        <v>66216</v>
      </c>
      <c r="F9" s="18">
        <f>E9- D9</f>
        <v>-25462.210000000006</v>
      </c>
      <c r="G9" s="19">
        <f>(E9- D9)/D9</f>
        <v>-0.27773458927699401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67</v>
      </c>
      <c r="B10" s="18">
        <v>0</v>
      </c>
      <c r="C10" s="18">
        <v>11300132.17</v>
      </c>
      <c r="D10" s="18">
        <v>3556013.13</v>
      </c>
      <c r="E10" s="18">
        <v>714843.68</v>
      </c>
      <c r="F10" s="18">
        <f>E10- D10</f>
        <v>-2841169.4499999997</v>
      </c>
      <c r="G10" s="19">
        <f>(E10- D10)/D10</f>
        <v>-0.79897608533295816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71</v>
      </c>
      <c r="B11" s="18">
        <v>0</v>
      </c>
      <c r="C11" s="18">
        <v>0</v>
      </c>
      <c r="D11" s="18">
        <v>350000</v>
      </c>
      <c r="E11" s="18">
        <v>49483000</v>
      </c>
      <c r="F11" s="18">
        <f>E11- D11</f>
        <v>49133000</v>
      </c>
      <c r="G11" s="19">
        <f>(E11- D11)/D11</f>
        <v>140.38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68</v>
      </c>
      <c r="B12" s="18">
        <v>0</v>
      </c>
      <c r="C12" s="18">
        <v>0</v>
      </c>
      <c r="D12" s="18">
        <v>976921</v>
      </c>
      <c r="E12" s="18">
        <v>985168.8</v>
      </c>
      <c r="F12" s="18">
        <f>E12- D12</f>
        <v>8247.8000000000466</v>
      </c>
      <c r="G12" s="19">
        <f>(E12- D12)/D12</f>
        <v>8.4426478701963067E-3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21" t="s">
        <v>42</v>
      </c>
      <c r="B13" s="24">
        <f>SUM(B8:B12)</f>
        <v>18278</v>
      </c>
      <c r="C13" s="24">
        <f>SUM(C8:C12)</f>
        <v>11400128.109999999</v>
      </c>
      <c r="D13" s="24">
        <f>SUM(D8:D12)</f>
        <v>4974612.34</v>
      </c>
      <c r="E13" s="24">
        <f>SUM(E8:E12)</f>
        <v>51249228.479999997</v>
      </c>
      <c r="F13" s="24">
        <f>SUM(F8:F12)</f>
        <v>46274616.140000001</v>
      </c>
      <c r="G13" s="25">
        <f>(E13- D13)/D13</f>
        <v>9.3021552187923859</v>
      </c>
      <c r="H13" s="24">
        <f>SUM(H8:H12)</f>
        <v>0</v>
      </c>
      <c r="I13" s="11">
        <v>0</v>
      </c>
      <c r="J13" s="26">
        <f>SUM(J8:J12)</f>
        <v>0</v>
      </c>
    </row>
    <row r="14" spans="1:10" ht="16.5" customHeight="1" x14ac:dyDescent="0.2">
      <c r="A14" s="21" t="s">
        <v>43</v>
      </c>
      <c r="B14" s="18"/>
      <c r="C14" s="18"/>
      <c r="D14" s="18"/>
      <c r="E14" s="18"/>
      <c r="F14" s="18"/>
      <c r="G14" s="19"/>
      <c r="H14" s="18"/>
      <c r="I14" s="18"/>
      <c r="J14" s="20"/>
    </row>
    <row r="15" spans="1:10" ht="13.5" customHeight="1" x14ac:dyDescent="0.2">
      <c r="A15" s="17" t="s">
        <v>44</v>
      </c>
      <c r="B15" s="18">
        <v>0</v>
      </c>
      <c r="C15" s="18">
        <v>0</v>
      </c>
      <c r="D15" s="18">
        <v>976921</v>
      </c>
      <c r="E15" s="18">
        <v>985168.8</v>
      </c>
      <c r="F15" s="18">
        <f>E15- D15</f>
        <v>8247.8000000000466</v>
      </c>
      <c r="G15" s="19">
        <f>(E15- D15)/D15</f>
        <v>8.4426478701963067E-3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45</v>
      </c>
      <c r="B16" s="18">
        <v>18278</v>
      </c>
      <c r="C16" s="18">
        <v>11400128.109999999</v>
      </c>
      <c r="D16" s="18">
        <v>3997691.34</v>
      </c>
      <c r="E16" s="18">
        <v>781059.68</v>
      </c>
      <c r="F16" s="18">
        <f>E16- D16</f>
        <v>-3216631.6599999997</v>
      </c>
      <c r="G16" s="19">
        <f>(E16- D16)/D16</f>
        <v>-0.80462231483834368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46</v>
      </c>
      <c r="B17" s="18">
        <v>0</v>
      </c>
      <c r="C17" s="18">
        <v>0</v>
      </c>
      <c r="D17" s="18">
        <v>0</v>
      </c>
      <c r="E17" s="18">
        <v>0</v>
      </c>
      <c r="F17" s="18">
        <f>E17- D17</f>
        <v>0</v>
      </c>
      <c r="G17" s="19" t="e">
        <f>(E17- D17)/D17</f>
        <v>#DIV/0!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22" t="s">
        <v>42</v>
      </c>
      <c r="B18" s="27">
        <f>SUM(B15:B17)</f>
        <v>18278</v>
      </c>
      <c r="C18" s="27">
        <f>SUM(C15:C17)</f>
        <v>11400128.109999999</v>
      </c>
      <c r="D18" s="27">
        <f>SUM(D15:D17)</f>
        <v>4974612.34</v>
      </c>
      <c r="E18" s="27">
        <f>SUM(E15:E17)</f>
        <v>1766228.48</v>
      </c>
      <c r="F18" s="27">
        <f>SUM(F15:F17)</f>
        <v>-3208383.8599999994</v>
      </c>
      <c r="G18" s="28">
        <f>(E18- D18)/D18</f>
        <v>-0.64495153405260119</v>
      </c>
      <c r="H18" s="27">
        <f>SUM(H15:H17)</f>
        <v>0</v>
      </c>
      <c r="I18" s="23">
        <v>0</v>
      </c>
      <c r="J18" s="29">
        <f>SUM(J15:J17)</f>
        <v>0</v>
      </c>
    </row>
    <row r="21" spans="1:10" ht="13.5" customHeight="1" x14ac:dyDescent="0.2">
      <c r="A21" s="3" t="s">
        <v>47</v>
      </c>
      <c r="B21" s="3" t="s">
        <v>48</v>
      </c>
      <c r="C21" s="3" t="s">
        <v>49</v>
      </c>
      <c r="D21" s="3" t="s">
        <v>50</v>
      </c>
      <c r="E21" s="3" t="s">
        <v>51</v>
      </c>
      <c r="F21" s="3" t="s">
        <v>52</v>
      </c>
      <c r="G21" s="3" t="s">
        <v>53</v>
      </c>
      <c r="H21" s="3" t="s">
        <v>54</v>
      </c>
      <c r="I21" s="3" t="s">
        <v>55</v>
      </c>
      <c r="J21" s="3" t="s">
        <v>56</v>
      </c>
    </row>
    <row r="22" spans="1:10" ht="36.950000000000003" customHeight="1" x14ac:dyDescent="0.2">
      <c r="A22" s="6" t="s">
        <v>69</v>
      </c>
      <c r="B22" s="7" t="s">
        <v>58</v>
      </c>
      <c r="C22" s="7" t="s">
        <v>59</v>
      </c>
      <c r="D22" s="7" t="s">
        <v>60</v>
      </c>
      <c r="E22" s="7" t="s">
        <v>61</v>
      </c>
      <c r="F22" s="7" t="s">
        <v>62</v>
      </c>
      <c r="G22" s="7" t="s">
        <v>63</v>
      </c>
      <c r="H22" s="7" t="s">
        <v>64</v>
      </c>
      <c r="I22" s="7" t="s">
        <v>63</v>
      </c>
      <c r="J22" s="8" t="s">
        <v>65</v>
      </c>
    </row>
    <row r="23" spans="1:10" ht="13.5" customHeight="1" x14ac:dyDescent="0.2">
      <c r="A23" s="9" t="s">
        <v>84</v>
      </c>
      <c r="B23" s="11">
        <f>J8</f>
        <v>0</v>
      </c>
      <c r="C23" s="11">
        <v>0</v>
      </c>
      <c r="D23" s="11">
        <v>0</v>
      </c>
      <c r="E23" s="11">
        <f>SUM(B23:D23)</f>
        <v>0</v>
      </c>
      <c r="F23" s="11">
        <v>0</v>
      </c>
      <c r="G23" s="14" t="e">
        <f>F23/E23</f>
        <v>#DIV/0!</v>
      </c>
      <c r="H23" s="11">
        <v>0</v>
      </c>
      <c r="I23" s="14">
        <f>IF(E23=0,0,H23/E23)</f>
        <v>0</v>
      </c>
      <c r="J23" s="16">
        <f>E23+F23+H23</f>
        <v>0</v>
      </c>
    </row>
    <row r="24" spans="1:10" ht="13.5" customHeight="1" x14ac:dyDescent="0.2">
      <c r="A24" s="17" t="s">
        <v>76</v>
      </c>
      <c r="B24" s="18">
        <f>J9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17" t="s">
        <v>67</v>
      </c>
      <c r="B25" s="18">
        <f>J10</f>
        <v>0</v>
      </c>
      <c r="C25" s="18">
        <v>0</v>
      </c>
      <c r="D25" s="18">
        <v>0</v>
      </c>
      <c r="E25" s="18">
        <f>SUM(B25:D25)</f>
        <v>0</v>
      </c>
      <c r="F25" s="18">
        <v>0</v>
      </c>
      <c r="G25" s="19" t="e">
        <f>F25/E25</f>
        <v>#DIV/0!</v>
      </c>
      <c r="H25" s="18">
        <v>0</v>
      </c>
      <c r="I25" s="19">
        <f>IF(E25=0,0,H25/E25)</f>
        <v>0</v>
      </c>
      <c r="J25" s="20">
        <f>E25+F25+H25</f>
        <v>0</v>
      </c>
    </row>
    <row r="26" spans="1:10" ht="13.5" customHeight="1" x14ac:dyDescent="0.2">
      <c r="A26" s="17" t="s">
        <v>71</v>
      </c>
      <c r="B26" s="18">
        <f>J11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17" t="s">
        <v>68</v>
      </c>
      <c r="B27" s="18">
        <f>J12</f>
        <v>0</v>
      </c>
      <c r="C27" s="18">
        <v>0</v>
      </c>
      <c r="D27" s="18">
        <v>0</v>
      </c>
      <c r="E27" s="18">
        <f>SUM(B27:D27)</f>
        <v>0</v>
      </c>
      <c r="F27" s="18">
        <v>0</v>
      </c>
      <c r="G27" s="19" t="e">
        <f>F27/E27</f>
        <v>#DIV/0!</v>
      </c>
      <c r="H27" s="18">
        <v>0</v>
      </c>
      <c r="I27" s="19">
        <f>IF(E27=0,0,H27/E27)</f>
        <v>0</v>
      </c>
      <c r="J27" s="20">
        <f>E27+F27+H27</f>
        <v>0</v>
      </c>
    </row>
    <row r="28" spans="1:10" ht="13.5" customHeight="1" x14ac:dyDescent="0.2">
      <c r="A28" s="21" t="s">
        <v>42</v>
      </c>
      <c r="B28" s="24">
        <f>SUM(B23:B27)</f>
        <v>0</v>
      </c>
      <c r="C28" s="24">
        <f>SUM(C23:C27)</f>
        <v>0</v>
      </c>
      <c r="D28" s="24">
        <f>SUM(D23:D27)</f>
        <v>0</v>
      </c>
      <c r="E28" s="24">
        <f>SUM(E23:E27)</f>
        <v>0</v>
      </c>
      <c r="F28" s="24">
        <f>SUM(F23:F27)</f>
        <v>0</v>
      </c>
      <c r="G28" s="25" t="e">
        <f>F28/E28</f>
        <v>#DIV/0!</v>
      </c>
      <c r="H28" s="24">
        <f>SUM(H23:H27)</f>
        <v>0</v>
      </c>
      <c r="I28" s="11">
        <v>0</v>
      </c>
      <c r="J28" s="26">
        <f>SUM(J23:J27)</f>
        <v>0</v>
      </c>
    </row>
    <row r="29" spans="1:10" ht="13.5" customHeight="1" x14ac:dyDescent="0.2">
      <c r="A29" s="21" t="s">
        <v>43</v>
      </c>
      <c r="B29" s="18"/>
      <c r="C29" s="18"/>
      <c r="D29" s="18"/>
      <c r="E29" s="18"/>
      <c r="F29" s="18"/>
      <c r="G29" s="19"/>
      <c r="H29" s="18"/>
      <c r="I29" s="18"/>
      <c r="J29" s="20"/>
    </row>
    <row r="30" spans="1:10" ht="13.5" customHeight="1" x14ac:dyDescent="0.2">
      <c r="A30" s="17" t="s">
        <v>44</v>
      </c>
      <c r="B30" s="18">
        <f>J15</f>
        <v>0</v>
      </c>
      <c r="C30" s="18">
        <v>0</v>
      </c>
      <c r="D30" s="18">
        <v>0</v>
      </c>
      <c r="E30" s="18">
        <f>SUM(B30:D30)</f>
        <v>0</v>
      </c>
      <c r="F30" s="18">
        <v>0</v>
      </c>
      <c r="G30" s="19" t="e">
        <f>F30/E30</f>
        <v>#DIV/0!</v>
      </c>
      <c r="H30" s="18">
        <v>0</v>
      </c>
      <c r="I30" s="19">
        <f>IF(E30=0,0,H30/E30)</f>
        <v>0</v>
      </c>
      <c r="J30" s="20">
        <f>E30+F30+H30</f>
        <v>0</v>
      </c>
    </row>
    <row r="31" spans="1:10" ht="13.5" customHeight="1" x14ac:dyDescent="0.2">
      <c r="A31" s="17" t="s">
        <v>45</v>
      </c>
      <c r="B31" s="18">
        <f>J16</f>
        <v>0</v>
      </c>
      <c r="C31" s="18">
        <v>0</v>
      </c>
      <c r="D31" s="18">
        <v>0</v>
      </c>
      <c r="E31" s="18">
        <f>SUM(B31:D31)</f>
        <v>0</v>
      </c>
      <c r="F31" s="18">
        <v>0</v>
      </c>
      <c r="G31" s="19" t="e">
        <f>F31/E31</f>
        <v>#DIV/0!</v>
      </c>
      <c r="H31" s="18">
        <v>0</v>
      </c>
      <c r="I31" s="19">
        <f>IF(E31=0,0,H31/E31)</f>
        <v>0</v>
      </c>
      <c r="J31" s="20">
        <f>E31+F31+H31</f>
        <v>0</v>
      </c>
    </row>
    <row r="32" spans="1:10" ht="13.5" customHeight="1" x14ac:dyDescent="0.2">
      <c r="A32" s="17" t="s">
        <v>46</v>
      </c>
      <c r="B32" s="18">
        <f>J17</f>
        <v>0</v>
      </c>
      <c r="C32" s="18">
        <v>0</v>
      </c>
      <c r="D32" s="18">
        <v>0</v>
      </c>
      <c r="E32" s="18">
        <f>SUM(B32:D32)</f>
        <v>0</v>
      </c>
      <c r="F32" s="18">
        <v>0</v>
      </c>
      <c r="G32" s="19" t="e">
        <f>F32/E32</f>
        <v>#DIV/0!</v>
      </c>
      <c r="H32" s="18">
        <v>0</v>
      </c>
      <c r="I32" s="19">
        <f>IF(E32=0,0,H32/E32)</f>
        <v>0</v>
      </c>
      <c r="J32" s="20">
        <f>E32+F32+H32</f>
        <v>0</v>
      </c>
    </row>
    <row r="33" spans="1:10" ht="13.5" customHeight="1" x14ac:dyDescent="0.2">
      <c r="A33" s="22" t="s">
        <v>42</v>
      </c>
      <c r="B33" s="27">
        <f>SUM(B30:B32)</f>
        <v>0</v>
      </c>
      <c r="C33" s="27">
        <f>SUM(C30:C32)</f>
        <v>0</v>
      </c>
      <c r="D33" s="27">
        <f>SUM(D30:D32)</f>
        <v>0</v>
      </c>
      <c r="E33" s="27">
        <f>SUM(E30:E32)</f>
        <v>0</v>
      </c>
      <c r="F33" s="27">
        <f>SUM(F30:F32)</f>
        <v>0</v>
      </c>
      <c r="G33" s="28" t="e">
        <f>F33/E33</f>
        <v>#DIV/0!</v>
      </c>
      <c r="H33" s="27">
        <f>SUM(H30:H32)</f>
        <v>0</v>
      </c>
      <c r="I33" s="23">
        <v>0</v>
      </c>
      <c r="J33" s="29">
        <f>SUM(J30:J32)</f>
        <v>0</v>
      </c>
    </row>
  </sheetData>
  <mergeCells count="1">
    <mergeCell ref="F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B3223-6149-4C02-AB42-6BEA71DD81B2}">
  <dimension ref="A1:J2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82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71</v>
      </c>
      <c r="B8" s="11">
        <v>397800</v>
      </c>
      <c r="C8" s="11">
        <v>567900</v>
      </c>
      <c r="D8" s="11">
        <v>837800</v>
      </c>
      <c r="E8" s="11">
        <v>837800</v>
      </c>
      <c r="F8" s="11">
        <f>E8- D8</f>
        <v>0</v>
      </c>
      <c r="G8" s="14">
        <f>(E8- D8)/D8</f>
        <v>0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21" t="s">
        <v>42</v>
      </c>
      <c r="B9" s="24">
        <f>SUM(B8:B8)</f>
        <v>397800</v>
      </c>
      <c r="C9" s="24">
        <f>SUM(C8:C8)</f>
        <v>567900</v>
      </c>
      <c r="D9" s="24">
        <f>SUM(D8:D8)</f>
        <v>837800</v>
      </c>
      <c r="E9" s="24">
        <f>SUM(E8:E8)</f>
        <v>837800</v>
      </c>
      <c r="F9" s="24">
        <f>SUM(F8:F8)</f>
        <v>0</v>
      </c>
      <c r="G9" s="25">
        <f>(E9- D9)/D9</f>
        <v>0</v>
      </c>
      <c r="H9" s="24">
        <f>SUM(H8:H8)</f>
        <v>0</v>
      </c>
      <c r="I9" s="11">
        <v>0</v>
      </c>
      <c r="J9" s="26">
        <f>SUM(J8:J8)</f>
        <v>0</v>
      </c>
    </row>
    <row r="10" spans="1:10" ht="16.5" customHeight="1" x14ac:dyDescent="0.2">
      <c r="A10" s="21" t="s">
        <v>43</v>
      </c>
      <c r="B10" s="18"/>
      <c r="C10" s="18"/>
      <c r="D10" s="18"/>
      <c r="E10" s="18"/>
      <c r="F10" s="18"/>
      <c r="G10" s="19"/>
      <c r="H10" s="18"/>
      <c r="I10" s="18"/>
      <c r="J10" s="20"/>
    </row>
    <row r="11" spans="1:10" ht="13.5" customHeight="1" x14ac:dyDescent="0.2">
      <c r="A11" s="17" t="s">
        <v>44</v>
      </c>
      <c r="B11" s="18">
        <v>397800</v>
      </c>
      <c r="C11" s="18">
        <v>567900</v>
      </c>
      <c r="D11" s="18">
        <v>837800</v>
      </c>
      <c r="E11" s="18">
        <v>837800</v>
      </c>
      <c r="F11" s="18">
        <f>E11- D11</f>
        <v>0</v>
      </c>
      <c r="G11" s="19">
        <f>(E11- D11)/D11</f>
        <v>0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45</v>
      </c>
      <c r="B12" s="18">
        <v>0</v>
      </c>
      <c r="C12" s="18">
        <v>0</v>
      </c>
      <c r="D12" s="18">
        <v>0</v>
      </c>
      <c r="E12" s="18">
        <v>0</v>
      </c>
      <c r="F12" s="18">
        <f>E12- D12</f>
        <v>0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46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22" t="s">
        <v>42</v>
      </c>
      <c r="B14" s="27">
        <f>SUM(B11:B13)</f>
        <v>397800</v>
      </c>
      <c r="C14" s="27">
        <f>SUM(C11:C13)</f>
        <v>567900</v>
      </c>
      <c r="D14" s="27">
        <f>SUM(D11:D13)</f>
        <v>837800</v>
      </c>
      <c r="E14" s="27">
        <f>SUM(E11:E13)</f>
        <v>837800</v>
      </c>
      <c r="F14" s="27">
        <f>SUM(F11:F13)</f>
        <v>0</v>
      </c>
      <c r="G14" s="28">
        <f>(E14- D14)/D14</f>
        <v>0</v>
      </c>
      <c r="H14" s="27">
        <f>SUM(H11:H13)</f>
        <v>0</v>
      </c>
      <c r="I14" s="23">
        <v>0</v>
      </c>
      <c r="J14" s="29">
        <f>SUM(J11:J13)</f>
        <v>0</v>
      </c>
    </row>
    <row r="17" spans="1:10" ht="13.5" customHeight="1" x14ac:dyDescent="0.2">
      <c r="A17" s="3" t="s">
        <v>47</v>
      </c>
      <c r="B17" s="3" t="s">
        <v>48</v>
      </c>
      <c r="C17" s="3" t="s">
        <v>49</v>
      </c>
      <c r="D17" s="3" t="s">
        <v>50</v>
      </c>
      <c r="E17" s="3" t="s">
        <v>51</v>
      </c>
      <c r="F17" s="3" t="s">
        <v>52</v>
      </c>
      <c r="G17" s="3" t="s">
        <v>53</v>
      </c>
      <c r="H17" s="3" t="s">
        <v>54</v>
      </c>
      <c r="I17" s="3" t="s">
        <v>55</v>
      </c>
      <c r="J17" s="3" t="s">
        <v>56</v>
      </c>
    </row>
    <row r="18" spans="1:10" ht="36.950000000000003" customHeight="1" x14ac:dyDescent="0.2">
      <c r="A18" s="6" t="s">
        <v>69</v>
      </c>
      <c r="B18" s="7" t="s">
        <v>58</v>
      </c>
      <c r="C18" s="7" t="s">
        <v>59</v>
      </c>
      <c r="D18" s="7" t="s">
        <v>60</v>
      </c>
      <c r="E18" s="7" t="s">
        <v>61</v>
      </c>
      <c r="F18" s="7" t="s">
        <v>62</v>
      </c>
      <c r="G18" s="7" t="s">
        <v>63</v>
      </c>
      <c r="H18" s="7" t="s">
        <v>64</v>
      </c>
      <c r="I18" s="7" t="s">
        <v>63</v>
      </c>
      <c r="J18" s="8" t="s">
        <v>65</v>
      </c>
    </row>
    <row r="19" spans="1:10" ht="13.5" customHeight="1" x14ac:dyDescent="0.2">
      <c r="A19" s="9" t="s">
        <v>71</v>
      </c>
      <c r="B19" s="11">
        <f>J8</f>
        <v>0</v>
      </c>
      <c r="C19" s="11">
        <v>0</v>
      </c>
      <c r="D19" s="11">
        <v>0</v>
      </c>
      <c r="E19" s="11">
        <f>SUM(B19:D19)</f>
        <v>0</v>
      </c>
      <c r="F19" s="11">
        <v>0</v>
      </c>
      <c r="G19" s="14" t="e">
        <f>F19/E19</f>
        <v>#DIV/0!</v>
      </c>
      <c r="H19" s="11">
        <v>0</v>
      </c>
      <c r="I19" s="14">
        <f>IF(E19=0,0,H19/E19)</f>
        <v>0</v>
      </c>
      <c r="J19" s="16">
        <f>E19+F19+H19</f>
        <v>0</v>
      </c>
    </row>
    <row r="20" spans="1:10" ht="13.5" customHeight="1" x14ac:dyDescent="0.2">
      <c r="A20" s="21" t="s">
        <v>42</v>
      </c>
      <c r="B20" s="24">
        <f>SUM(B19:B19)</f>
        <v>0</v>
      </c>
      <c r="C20" s="24">
        <f>SUM(C19:C19)</f>
        <v>0</v>
      </c>
      <c r="D20" s="24">
        <f>SUM(D19:D19)</f>
        <v>0</v>
      </c>
      <c r="E20" s="24">
        <f>SUM(E19:E19)</f>
        <v>0</v>
      </c>
      <c r="F20" s="24">
        <f>SUM(F19:F19)</f>
        <v>0</v>
      </c>
      <c r="G20" s="25" t="e">
        <f>F20/E20</f>
        <v>#DIV/0!</v>
      </c>
      <c r="H20" s="24">
        <f>SUM(H19:H19)</f>
        <v>0</v>
      </c>
      <c r="I20" s="11">
        <v>0</v>
      </c>
      <c r="J20" s="26">
        <f>SUM(J19:J19)</f>
        <v>0</v>
      </c>
    </row>
    <row r="21" spans="1:10" ht="13.5" customHeight="1" x14ac:dyDescent="0.2">
      <c r="A21" s="21" t="s">
        <v>43</v>
      </c>
      <c r="B21" s="18"/>
      <c r="C21" s="18"/>
      <c r="D21" s="18"/>
      <c r="E21" s="18"/>
      <c r="F21" s="18"/>
      <c r="G21" s="19"/>
      <c r="H21" s="18"/>
      <c r="I21" s="18"/>
      <c r="J21" s="20"/>
    </row>
    <row r="22" spans="1:10" ht="13.5" customHeight="1" x14ac:dyDescent="0.2">
      <c r="A22" s="17" t="s">
        <v>44</v>
      </c>
      <c r="B22" s="18">
        <f>J11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45</v>
      </c>
      <c r="B23" s="18">
        <f>J12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17" t="s">
        <v>46</v>
      </c>
      <c r="B24" s="18">
        <f>J13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22" t="s">
        <v>42</v>
      </c>
      <c r="B25" s="27">
        <f>SUM(B22:B24)</f>
        <v>0</v>
      </c>
      <c r="C25" s="27">
        <f>SUM(C22:C24)</f>
        <v>0</v>
      </c>
      <c r="D25" s="27">
        <f>SUM(D22:D24)</f>
        <v>0</v>
      </c>
      <c r="E25" s="27">
        <f>SUM(E22:E24)</f>
        <v>0</v>
      </c>
      <c r="F25" s="27">
        <f>SUM(F22:F24)</f>
        <v>0</v>
      </c>
      <c r="G25" s="28" t="e">
        <f>F25/E25</f>
        <v>#DIV/0!</v>
      </c>
      <c r="H25" s="27">
        <f>SUM(H22:H24)</f>
        <v>0</v>
      </c>
      <c r="I25" s="23">
        <v>0</v>
      </c>
      <c r="J25" s="29">
        <f>SUM(J22:J24)</f>
        <v>0</v>
      </c>
    </row>
  </sheetData>
  <mergeCells count="1">
    <mergeCell ref="F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92DDE-0BE6-4AEA-A68C-E4EEC3EBE572}">
  <dimension ref="A1:J2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81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32</v>
      </c>
      <c r="B8" s="11">
        <v>0</v>
      </c>
      <c r="C8" s="11">
        <v>0</v>
      </c>
      <c r="D8" s="11">
        <v>0</v>
      </c>
      <c r="E8" s="11">
        <v>1500</v>
      </c>
      <c r="F8" s="11">
        <f>E8- D8</f>
        <v>1500</v>
      </c>
      <c r="G8" s="14" t="e">
        <f>(E8- D8)/D8</f>
        <v>#DIV/0!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38</v>
      </c>
      <c r="B9" s="18">
        <v>0</v>
      </c>
      <c r="C9" s="18">
        <v>0</v>
      </c>
      <c r="D9" s="18">
        <v>0</v>
      </c>
      <c r="E9" s="18">
        <v>4500</v>
      </c>
      <c r="F9" s="18">
        <f>E9- D9</f>
        <v>4500</v>
      </c>
      <c r="G9" s="19" t="e">
        <f>(E9- D9)/D9</f>
        <v>#DIV/0!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41</v>
      </c>
      <c r="B10" s="18">
        <v>0</v>
      </c>
      <c r="C10" s="18">
        <v>0</v>
      </c>
      <c r="D10" s="18">
        <v>0</v>
      </c>
      <c r="E10" s="18">
        <v>0</v>
      </c>
      <c r="F10" s="18">
        <f>E10- D10</f>
        <v>0</v>
      </c>
      <c r="G10" s="19" t="e">
        <f>(E10- D10)/D10</f>
        <v>#DIV/0!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21" t="s">
        <v>42</v>
      </c>
      <c r="B11" s="24">
        <f>SUM(B8:B10)</f>
        <v>0</v>
      </c>
      <c r="C11" s="24">
        <f>SUM(C8:C10)</f>
        <v>0</v>
      </c>
      <c r="D11" s="24">
        <f>SUM(D8:D10)</f>
        <v>0</v>
      </c>
      <c r="E11" s="24">
        <f>SUM(E8:E10)</f>
        <v>6000</v>
      </c>
      <c r="F11" s="24">
        <f>SUM(F8:F10)</f>
        <v>6000</v>
      </c>
      <c r="G11" s="25" t="e">
        <f>(E11- D11)/D11</f>
        <v>#DIV/0!</v>
      </c>
      <c r="H11" s="24">
        <f>SUM(H8:H10)</f>
        <v>0</v>
      </c>
      <c r="I11" s="11">
        <v>0</v>
      </c>
      <c r="J11" s="26">
        <f>SUM(J8:J10)</f>
        <v>0</v>
      </c>
    </row>
    <row r="12" spans="1:10" ht="16.5" customHeight="1" x14ac:dyDescent="0.2">
      <c r="A12" s="21" t="s">
        <v>43</v>
      </c>
      <c r="B12" s="18"/>
      <c r="C12" s="18"/>
      <c r="D12" s="18"/>
      <c r="E12" s="18"/>
      <c r="F12" s="18"/>
      <c r="G12" s="19"/>
      <c r="H12" s="18"/>
      <c r="I12" s="18"/>
      <c r="J12" s="20"/>
    </row>
    <row r="13" spans="1:10" ht="13.5" customHeight="1" x14ac:dyDescent="0.2">
      <c r="A13" s="17" t="s">
        <v>44</v>
      </c>
      <c r="B13" s="18">
        <v>0</v>
      </c>
      <c r="C13" s="18">
        <v>0</v>
      </c>
      <c r="D13" s="18">
        <v>0</v>
      </c>
      <c r="E13" s="18">
        <v>6000</v>
      </c>
      <c r="F13" s="18">
        <f>E13- D13</f>
        <v>6000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45</v>
      </c>
      <c r="B14" s="18">
        <v>0</v>
      </c>
      <c r="C14" s="18">
        <v>0</v>
      </c>
      <c r="D14" s="18">
        <v>0</v>
      </c>
      <c r="E14" s="18">
        <v>0</v>
      </c>
      <c r="F14" s="18">
        <f>E14- D14</f>
        <v>0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46</v>
      </c>
      <c r="B15" s="18">
        <v>0</v>
      </c>
      <c r="C15" s="18">
        <v>0</v>
      </c>
      <c r="D15" s="18">
        <v>0</v>
      </c>
      <c r="E15" s="18">
        <v>0</v>
      </c>
      <c r="F15" s="18">
        <f>E15- D15</f>
        <v>0</v>
      </c>
      <c r="G15" s="19" t="e">
        <f>(E15- D15)/D15</f>
        <v>#DIV/0!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22" t="s">
        <v>42</v>
      </c>
      <c r="B16" s="27">
        <f>SUM(B13:B15)</f>
        <v>0</v>
      </c>
      <c r="C16" s="27">
        <f>SUM(C13:C15)</f>
        <v>0</v>
      </c>
      <c r="D16" s="27">
        <f>SUM(D13:D15)</f>
        <v>0</v>
      </c>
      <c r="E16" s="27">
        <f>SUM(E13:E15)</f>
        <v>6000</v>
      </c>
      <c r="F16" s="27">
        <f>SUM(F13:F15)</f>
        <v>6000</v>
      </c>
      <c r="G16" s="28" t="e">
        <f>(E16- D16)/D16</f>
        <v>#DIV/0!</v>
      </c>
      <c r="H16" s="27">
        <f>SUM(H13:H15)</f>
        <v>0</v>
      </c>
      <c r="I16" s="23">
        <v>0</v>
      </c>
      <c r="J16" s="29">
        <f>SUM(J13:J15)</f>
        <v>0</v>
      </c>
    </row>
    <row r="19" spans="1:10" ht="13.5" customHeight="1" x14ac:dyDescent="0.2">
      <c r="A19" s="3" t="s">
        <v>47</v>
      </c>
      <c r="B19" s="3" t="s">
        <v>48</v>
      </c>
      <c r="C19" s="3" t="s">
        <v>49</v>
      </c>
      <c r="D19" s="3" t="s">
        <v>50</v>
      </c>
      <c r="E19" s="3" t="s">
        <v>51</v>
      </c>
      <c r="F19" s="3" t="s">
        <v>52</v>
      </c>
      <c r="G19" s="3" t="s">
        <v>53</v>
      </c>
      <c r="H19" s="3" t="s">
        <v>54</v>
      </c>
      <c r="I19" s="3" t="s">
        <v>55</v>
      </c>
      <c r="J19" s="3" t="s">
        <v>56</v>
      </c>
    </row>
    <row r="20" spans="1:10" ht="36.950000000000003" customHeight="1" x14ac:dyDescent="0.2">
      <c r="A20" s="6" t="s">
        <v>57</v>
      </c>
      <c r="B20" s="7" t="s">
        <v>58</v>
      </c>
      <c r="C20" s="7" t="s">
        <v>59</v>
      </c>
      <c r="D20" s="7" t="s">
        <v>60</v>
      </c>
      <c r="E20" s="7" t="s">
        <v>61</v>
      </c>
      <c r="F20" s="7" t="s">
        <v>62</v>
      </c>
      <c r="G20" s="7" t="s">
        <v>63</v>
      </c>
      <c r="H20" s="7" t="s">
        <v>64</v>
      </c>
      <c r="I20" s="7" t="s">
        <v>63</v>
      </c>
      <c r="J20" s="8" t="s">
        <v>65</v>
      </c>
    </row>
    <row r="21" spans="1:10" ht="13.5" customHeight="1" x14ac:dyDescent="0.2">
      <c r="A21" s="9" t="s">
        <v>32</v>
      </c>
      <c r="B21" s="11">
        <f>J8</f>
        <v>0</v>
      </c>
      <c r="C21" s="11">
        <v>0</v>
      </c>
      <c r="D21" s="11">
        <v>0</v>
      </c>
      <c r="E21" s="11">
        <f>SUM(B21:D21)</f>
        <v>0</v>
      </c>
      <c r="F21" s="11">
        <v>0</v>
      </c>
      <c r="G21" s="14" t="e">
        <f>F21/E21</f>
        <v>#DIV/0!</v>
      </c>
      <c r="H21" s="11">
        <v>0</v>
      </c>
      <c r="I21" s="14">
        <f>IF(E21=0,0,H21/E21)</f>
        <v>0</v>
      </c>
      <c r="J21" s="16">
        <f>E21+F21+H21</f>
        <v>0</v>
      </c>
    </row>
    <row r="22" spans="1:10" ht="13.5" customHeight="1" x14ac:dyDescent="0.2">
      <c r="A22" s="17" t="s">
        <v>38</v>
      </c>
      <c r="B22" s="18">
        <f>J9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41</v>
      </c>
      <c r="B23" s="18">
        <f>J10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21" t="s">
        <v>42</v>
      </c>
      <c r="B24" s="24">
        <f>SUM(B21:B23)</f>
        <v>0</v>
      </c>
      <c r="C24" s="24">
        <f>SUM(C21:C23)</f>
        <v>0</v>
      </c>
      <c r="D24" s="24">
        <f>SUM(D21:D23)</f>
        <v>0</v>
      </c>
      <c r="E24" s="24">
        <f>SUM(E21:E23)</f>
        <v>0</v>
      </c>
      <c r="F24" s="24">
        <f>SUM(F21:F23)</f>
        <v>0</v>
      </c>
      <c r="G24" s="25" t="e">
        <f>F24/E24</f>
        <v>#DIV/0!</v>
      </c>
      <c r="H24" s="24">
        <f>SUM(H21:H23)</f>
        <v>0</v>
      </c>
      <c r="I24" s="11">
        <v>0</v>
      </c>
      <c r="J24" s="26">
        <f>SUM(J21:J23)</f>
        <v>0</v>
      </c>
    </row>
    <row r="25" spans="1:10" ht="13.5" customHeight="1" x14ac:dyDescent="0.2">
      <c r="A25" s="21" t="s">
        <v>43</v>
      </c>
      <c r="B25" s="18"/>
      <c r="C25" s="18"/>
      <c r="D25" s="18"/>
      <c r="E25" s="18"/>
      <c r="F25" s="18"/>
      <c r="G25" s="19"/>
      <c r="H25" s="18"/>
      <c r="I25" s="18"/>
      <c r="J25" s="20"/>
    </row>
    <row r="26" spans="1:10" ht="13.5" customHeight="1" x14ac:dyDescent="0.2">
      <c r="A26" s="17" t="s">
        <v>44</v>
      </c>
      <c r="B26" s="18">
        <f>J13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17" t="s">
        <v>45</v>
      </c>
      <c r="B27" s="18">
        <f>J14</f>
        <v>0</v>
      </c>
      <c r="C27" s="18">
        <v>0</v>
      </c>
      <c r="D27" s="18">
        <v>0</v>
      </c>
      <c r="E27" s="18">
        <f>SUM(B27:D27)</f>
        <v>0</v>
      </c>
      <c r="F27" s="18">
        <v>0</v>
      </c>
      <c r="G27" s="19" t="e">
        <f>F27/E27</f>
        <v>#DIV/0!</v>
      </c>
      <c r="H27" s="18">
        <v>0</v>
      </c>
      <c r="I27" s="19">
        <f>IF(E27=0,0,H27/E27)</f>
        <v>0</v>
      </c>
      <c r="J27" s="20">
        <f>E27+F27+H27</f>
        <v>0</v>
      </c>
    </row>
    <row r="28" spans="1:10" ht="13.5" customHeight="1" x14ac:dyDescent="0.2">
      <c r="A28" s="17" t="s">
        <v>46</v>
      </c>
      <c r="B28" s="18">
        <f>J15</f>
        <v>0</v>
      </c>
      <c r="C28" s="18">
        <v>0</v>
      </c>
      <c r="D28" s="18">
        <v>0</v>
      </c>
      <c r="E28" s="18">
        <f>SUM(B28:D28)</f>
        <v>0</v>
      </c>
      <c r="F28" s="18">
        <v>0</v>
      </c>
      <c r="G28" s="19" t="e">
        <f>F28/E28</f>
        <v>#DIV/0!</v>
      </c>
      <c r="H28" s="18">
        <v>0</v>
      </c>
      <c r="I28" s="19">
        <f>IF(E28=0,0,H28/E28)</f>
        <v>0</v>
      </c>
      <c r="J28" s="20">
        <f>E28+F28+H28</f>
        <v>0</v>
      </c>
    </row>
    <row r="29" spans="1:10" ht="13.5" customHeight="1" x14ac:dyDescent="0.2">
      <c r="A29" s="22" t="s">
        <v>42</v>
      </c>
      <c r="B29" s="27">
        <f>SUM(B26:B28)</f>
        <v>0</v>
      </c>
      <c r="C29" s="27">
        <f>SUM(C26:C28)</f>
        <v>0</v>
      </c>
      <c r="D29" s="27">
        <f>SUM(D26:D28)</f>
        <v>0</v>
      </c>
      <c r="E29" s="27">
        <f>SUM(E26:E28)</f>
        <v>0</v>
      </c>
      <c r="F29" s="27">
        <f>SUM(F26:F28)</f>
        <v>0</v>
      </c>
      <c r="G29" s="28" t="e">
        <f>F29/E29</f>
        <v>#DIV/0!</v>
      </c>
      <c r="H29" s="27">
        <f>SUM(H26:H28)</f>
        <v>0</v>
      </c>
      <c r="I29" s="23">
        <v>0</v>
      </c>
      <c r="J29" s="29">
        <f>SUM(J26:J28)</f>
        <v>0</v>
      </c>
    </row>
  </sheetData>
  <mergeCells count="1">
    <mergeCell ref="F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1EEBC-1B14-429A-9801-FF59548A71BB}">
  <dimension ref="A1:J2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81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76</v>
      </c>
      <c r="B8" s="11">
        <v>15237885.01</v>
      </c>
      <c r="C8" s="11">
        <v>20994865.25</v>
      </c>
      <c r="D8" s="11">
        <v>21962769.329999998</v>
      </c>
      <c r="E8" s="11">
        <v>22991740.920000002</v>
      </c>
      <c r="F8" s="11">
        <f>E8- D8</f>
        <v>1028971.5900000036</v>
      </c>
      <c r="G8" s="14">
        <f>(E8- D8)/D8</f>
        <v>4.68507215342139E-2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67</v>
      </c>
      <c r="B9" s="18">
        <v>2949919</v>
      </c>
      <c r="C9" s="18">
        <v>3349611.5</v>
      </c>
      <c r="D9" s="18">
        <v>2106517</v>
      </c>
      <c r="E9" s="18">
        <v>1073263.5</v>
      </c>
      <c r="F9" s="18">
        <f>E9- D9</f>
        <v>-1033253.5</v>
      </c>
      <c r="G9" s="19">
        <f>(E9- D9)/D9</f>
        <v>-0.49050328100841339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21" t="s">
        <v>42</v>
      </c>
      <c r="B10" s="24">
        <f>SUM(B8:B9)</f>
        <v>18187804.009999998</v>
      </c>
      <c r="C10" s="24">
        <f>SUM(C8:C9)</f>
        <v>24344476.75</v>
      </c>
      <c r="D10" s="24">
        <f>SUM(D8:D9)</f>
        <v>24069286.329999998</v>
      </c>
      <c r="E10" s="24">
        <f>SUM(E8:E9)</f>
        <v>24065004.420000002</v>
      </c>
      <c r="F10" s="24">
        <f>SUM(F8:F9)</f>
        <v>-4281.9099999964237</v>
      </c>
      <c r="G10" s="25">
        <f>(E10- D10)/D10</f>
        <v>-1.7789933366904378E-4</v>
      </c>
      <c r="H10" s="24">
        <f>SUM(H8:H9)</f>
        <v>0</v>
      </c>
      <c r="I10" s="11">
        <v>0</v>
      </c>
      <c r="J10" s="26">
        <f>SUM(J8:J9)</f>
        <v>0</v>
      </c>
    </row>
    <row r="11" spans="1:10" ht="16.5" customHeight="1" x14ac:dyDescent="0.2">
      <c r="A11" s="21" t="s">
        <v>43</v>
      </c>
      <c r="B11" s="18"/>
      <c r="C11" s="18"/>
      <c r="D11" s="18"/>
      <c r="E11" s="18"/>
      <c r="F11" s="18"/>
      <c r="G11" s="19"/>
      <c r="H11" s="18"/>
      <c r="I11" s="18"/>
      <c r="J11" s="20"/>
    </row>
    <row r="12" spans="1:10" ht="13.5" customHeight="1" x14ac:dyDescent="0.2">
      <c r="A12" s="17" t="s">
        <v>44</v>
      </c>
      <c r="B12" s="18">
        <v>15118435.01</v>
      </c>
      <c r="C12" s="18">
        <v>20884386.25</v>
      </c>
      <c r="D12" s="18">
        <v>21889819.329999998</v>
      </c>
      <c r="E12" s="18">
        <v>22876470.920000002</v>
      </c>
      <c r="F12" s="18">
        <f>E12- D12</f>
        <v>986651.59000000358</v>
      </c>
      <c r="G12" s="19">
        <f>(E12- D12)/D12</f>
        <v>4.5073537388579429E-2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45</v>
      </c>
      <c r="B13" s="18">
        <v>3069369</v>
      </c>
      <c r="C13" s="18">
        <v>3460090.5</v>
      </c>
      <c r="D13" s="18">
        <v>2179467</v>
      </c>
      <c r="E13" s="18">
        <v>1188533.5</v>
      </c>
      <c r="F13" s="18">
        <f>E13- D13</f>
        <v>-990933.5</v>
      </c>
      <c r="G13" s="19">
        <f>(E13- D13)/D13</f>
        <v>-0.45466781557142183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46</v>
      </c>
      <c r="B14" s="18">
        <v>0</v>
      </c>
      <c r="C14" s="18">
        <v>0</v>
      </c>
      <c r="D14" s="18">
        <v>0</v>
      </c>
      <c r="E14" s="18">
        <v>0</v>
      </c>
      <c r="F14" s="18">
        <f>E14- D14</f>
        <v>0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22" t="s">
        <v>42</v>
      </c>
      <c r="B15" s="27">
        <f>SUM(B12:B14)</f>
        <v>18187804.009999998</v>
      </c>
      <c r="C15" s="27">
        <f>SUM(C12:C14)</f>
        <v>24344476.75</v>
      </c>
      <c r="D15" s="27">
        <f>SUM(D12:D14)</f>
        <v>24069286.329999998</v>
      </c>
      <c r="E15" s="27">
        <f>SUM(E12:E14)</f>
        <v>24065004.420000002</v>
      </c>
      <c r="F15" s="27">
        <f>SUM(F12:F14)</f>
        <v>-4281.9099999964237</v>
      </c>
      <c r="G15" s="28">
        <f>(E15- D15)/D15</f>
        <v>-1.7789933366904378E-4</v>
      </c>
      <c r="H15" s="27">
        <f>SUM(H12:H14)</f>
        <v>0</v>
      </c>
      <c r="I15" s="23">
        <v>0</v>
      </c>
      <c r="J15" s="29">
        <f>SUM(J12:J14)</f>
        <v>0</v>
      </c>
    </row>
    <row r="18" spans="1:10" ht="13.5" customHeight="1" x14ac:dyDescent="0.2">
      <c r="A18" s="3" t="s">
        <v>47</v>
      </c>
      <c r="B18" s="3" t="s">
        <v>48</v>
      </c>
      <c r="C18" s="3" t="s">
        <v>49</v>
      </c>
      <c r="D18" s="3" t="s">
        <v>50</v>
      </c>
      <c r="E18" s="3" t="s">
        <v>51</v>
      </c>
      <c r="F18" s="3" t="s">
        <v>52</v>
      </c>
      <c r="G18" s="3" t="s">
        <v>53</v>
      </c>
      <c r="H18" s="3" t="s">
        <v>54</v>
      </c>
      <c r="I18" s="3" t="s">
        <v>55</v>
      </c>
      <c r="J18" s="3" t="s">
        <v>56</v>
      </c>
    </row>
    <row r="19" spans="1:10" ht="36.950000000000003" customHeight="1" x14ac:dyDescent="0.2">
      <c r="A19" s="6" t="s">
        <v>69</v>
      </c>
      <c r="B19" s="7" t="s">
        <v>58</v>
      </c>
      <c r="C19" s="7" t="s">
        <v>59</v>
      </c>
      <c r="D19" s="7" t="s">
        <v>60</v>
      </c>
      <c r="E19" s="7" t="s">
        <v>61</v>
      </c>
      <c r="F19" s="7" t="s">
        <v>62</v>
      </c>
      <c r="G19" s="7" t="s">
        <v>63</v>
      </c>
      <c r="H19" s="7" t="s">
        <v>64</v>
      </c>
      <c r="I19" s="7" t="s">
        <v>63</v>
      </c>
      <c r="J19" s="8" t="s">
        <v>65</v>
      </c>
    </row>
    <row r="20" spans="1:10" ht="13.5" customHeight="1" x14ac:dyDescent="0.2">
      <c r="A20" s="9" t="s">
        <v>76</v>
      </c>
      <c r="B20" s="11">
        <f>J8</f>
        <v>0</v>
      </c>
      <c r="C20" s="11">
        <v>0</v>
      </c>
      <c r="D20" s="11">
        <v>0</v>
      </c>
      <c r="E20" s="11">
        <f>SUM(B20:D20)</f>
        <v>0</v>
      </c>
      <c r="F20" s="11">
        <v>0</v>
      </c>
      <c r="G20" s="14" t="e">
        <f>F20/E20</f>
        <v>#DIV/0!</v>
      </c>
      <c r="H20" s="11">
        <v>0</v>
      </c>
      <c r="I20" s="14">
        <f>IF(E20=0,0,H20/E20)</f>
        <v>0</v>
      </c>
      <c r="J20" s="16">
        <f>E20+F20+H20</f>
        <v>0</v>
      </c>
    </row>
    <row r="21" spans="1:10" ht="13.5" customHeight="1" x14ac:dyDescent="0.2">
      <c r="A21" s="17" t="s">
        <v>67</v>
      </c>
      <c r="B21" s="18">
        <f>J9</f>
        <v>0</v>
      </c>
      <c r="C21" s="18">
        <v>0</v>
      </c>
      <c r="D21" s="18">
        <v>0</v>
      </c>
      <c r="E21" s="18">
        <f>SUM(B21:D21)</f>
        <v>0</v>
      </c>
      <c r="F21" s="18">
        <v>0</v>
      </c>
      <c r="G21" s="19" t="e">
        <f>F21/E21</f>
        <v>#DIV/0!</v>
      </c>
      <c r="H21" s="18">
        <v>0</v>
      </c>
      <c r="I21" s="19">
        <f>IF(E21=0,0,H21/E21)</f>
        <v>0</v>
      </c>
      <c r="J21" s="20">
        <f>E21+F21+H21</f>
        <v>0</v>
      </c>
    </row>
    <row r="22" spans="1:10" ht="13.5" customHeight="1" x14ac:dyDescent="0.2">
      <c r="A22" s="21" t="s">
        <v>42</v>
      </c>
      <c r="B22" s="24">
        <f>SUM(B20:B21)</f>
        <v>0</v>
      </c>
      <c r="C22" s="24">
        <f>SUM(C20:C21)</f>
        <v>0</v>
      </c>
      <c r="D22" s="24">
        <f>SUM(D20:D21)</f>
        <v>0</v>
      </c>
      <c r="E22" s="24">
        <f>SUM(E20:E21)</f>
        <v>0</v>
      </c>
      <c r="F22" s="24">
        <f>SUM(F20:F21)</f>
        <v>0</v>
      </c>
      <c r="G22" s="25" t="e">
        <f>F22/E22</f>
        <v>#DIV/0!</v>
      </c>
      <c r="H22" s="24">
        <f>SUM(H20:H21)</f>
        <v>0</v>
      </c>
      <c r="I22" s="11">
        <v>0</v>
      </c>
      <c r="J22" s="26">
        <f>SUM(J20:J21)</f>
        <v>0</v>
      </c>
    </row>
    <row r="23" spans="1:10" ht="13.5" customHeight="1" x14ac:dyDescent="0.2">
      <c r="A23" s="21" t="s">
        <v>43</v>
      </c>
      <c r="B23" s="18"/>
      <c r="C23" s="18"/>
      <c r="D23" s="18"/>
      <c r="E23" s="18"/>
      <c r="F23" s="18"/>
      <c r="G23" s="19"/>
      <c r="H23" s="18"/>
      <c r="I23" s="18"/>
      <c r="J23" s="20"/>
    </row>
    <row r="24" spans="1:10" ht="13.5" customHeight="1" x14ac:dyDescent="0.2">
      <c r="A24" s="17" t="s">
        <v>44</v>
      </c>
      <c r="B24" s="18">
        <f>J12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17" t="s">
        <v>45</v>
      </c>
      <c r="B25" s="18">
        <f>J13</f>
        <v>0</v>
      </c>
      <c r="C25" s="18">
        <v>0</v>
      </c>
      <c r="D25" s="18">
        <v>0</v>
      </c>
      <c r="E25" s="18">
        <f>SUM(B25:D25)</f>
        <v>0</v>
      </c>
      <c r="F25" s="18">
        <v>0</v>
      </c>
      <c r="G25" s="19" t="e">
        <f>F25/E25</f>
        <v>#DIV/0!</v>
      </c>
      <c r="H25" s="18">
        <v>0</v>
      </c>
      <c r="I25" s="19">
        <f>IF(E25=0,0,H25/E25)</f>
        <v>0</v>
      </c>
      <c r="J25" s="20">
        <f>E25+F25+H25</f>
        <v>0</v>
      </c>
    </row>
    <row r="26" spans="1:10" ht="13.5" customHeight="1" x14ac:dyDescent="0.2">
      <c r="A26" s="17" t="s">
        <v>46</v>
      </c>
      <c r="B26" s="18">
        <f>J14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22" t="s">
        <v>42</v>
      </c>
      <c r="B27" s="27">
        <f>SUM(B24:B26)</f>
        <v>0</v>
      </c>
      <c r="C27" s="27">
        <f>SUM(C24:C26)</f>
        <v>0</v>
      </c>
      <c r="D27" s="27">
        <f>SUM(D24:D26)</f>
        <v>0</v>
      </c>
      <c r="E27" s="27">
        <f>SUM(E24:E26)</f>
        <v>0</v>
      </c>
      <c r="F27" s="27">
        <f>SUM(F24:F26)</f>
        <v>0</v>
      </c>
      <c r="G27" s="28" t="e">
        <f>F27/E27</f>
        <v>#DIV/0!</v>
      </c>
      <c r="H27" s="27">
        <f>SUM(H24:H26)</f>
        <v>0</v>
      </c>
      <c r="I27" s="23">
        <v>0</v>
      </c>
      <c r="J27" s="29">
        <f>SUM(J24:J26)</f>
        <v>0</v>
      </c>
    </row>
  </sheetData>
  <mergeCells count="1">
    <mergeCell ref="F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0BA17-B7C7-4A4A-958F-07D2748C2CAC}">
  <dimension ref="A1:J4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78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0</v>
      </c>
      <c r="C8" s="11">
        <v>0</v>
      </c>
      <c r="D8" s="11">
        <v>11280.95</v>
      </c>
      <c r="E8" s="11">
        <v>7262.2</v>
      </c>
      <c r="F8" s="11">
        <f>E8- D8</f>
        <v>-4018.7500000000009</v>
      </c>
      <c r="G8" s="14">
        <f>(E8- D8)/D8</f>
        <v>-0.3562421604563446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0</v>
      </c>
      <c r="C9" s="18">
        <v>0</v>
      </c>
      <c r="D9" s="18">
        <v>40184.160000000003</v>
      </c>
      <c r="E9" s="18">
        <v>10281.219999999999</v>
      </c>
      <c r="F9" s="18">
        <f>E9- D9</f>
        <v>-29902.940000000002</v>
      </c>
      <c r="G9" s="19">
        <f>(E9- D9)/D9</f>
        <v>-0.744147445162472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0</v>
      </c>
      <c r="C10" s="18">
        <v>0</v>
      </c>
      <c r="D10" s="18">
        <v>4866.5</v>
      </c>
      <c r="E10" s="18">
        <v>6467.6</v>
      </c>
      <c r="F10" s="18">
        <f>E10- D10</f>
        <v>1601.1000000000004</v>
      </c>
      <c r="G10" s="19">
        <f>(E10- D10)/D10</f>
        <v>0.32900441795951924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0</v>
      </c>
      <c r="C11" s="18">
        <v>0</v>
      </c>
      <c r="D11" s="18">
        <v>6060.13</v>
      </c>
      <c r="E11" s="18">
        <v>32134.240000000002</v>
      </c>
      <c r="F11" s="18">
        <f>E11- D11</f>
        <v>26074.11</v>
      </c>
      <c r="G11" s="19">
        <f>(E11- D11)/D11</f>
        <v>4.3025661165684568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0</v>
      </c>
      <c r="C12" s="18">
        <v>0</v>
      </c>
      <c r="D12" s="18">
        <v>393.29</v>
      </c>
      <c r="E12" s="18">
        <v>0</v>
      </c>
      <c r="F12" s="18">
        <f>E12- D12</f>
        <v>-393.29</v>
      </c>
      <c r="G12" s="19">
        <f>(E12- D12)/D12</f>
        <v>-1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0</v>
      </c>
      <c r="C13" s="18">
        <v>0</v>
      </c>
      <c r="D13" s="18">
        <v>-13.45</v>
      </c>
      <c r="E13" s="18">
        <v>1151.05</v>
      </c>
      <c r="F13" s="18">
        <f>E13- D13</f>
        <v>1164.5</v>
      </c>
      <c r="G13" s="19">
        <f>(E13- D13)/D13</f>
        <v>-86.579925650557627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0</v>
      </c>
      <c r="C14" s="18">
        <v>0</v>
      </c>
      <c r="D14" s="18">
        <v>1221.82</v>
      </c>
      <c r="E14" s="18">
        <v>73481</v>
      </c>
      <c r="F14" s="18">
        <f>E14- D14</f>
        <v>72259.179999999993</v>
      </c>
      <c r="G14" s="19">
        <f>(E14- D14)/D14</f>
        <v>59.140609909806678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0</v>
      </c>
      <c r="C15" s="18">
        <v>0</v>
      </c>
      <c r="D15" s="18">
        <v>20152.669999999998</v>
      </c>
      <c r="E15" s="18">
        <v>24263.19</v>
      </c>
      <c r="F15" s="18">
        <f>E15- D15</f>
        <v>4110.5200000000004</v>
      </c>
      <c r="G15" s="19">
        <f>(E15- D15)/D15</f>
        <v>0.20396900261851164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0</v>
      </c>
      <c r="C16" s="18">
        <v>0</v>
      </c>
      <c r="D16" s="18">
        <v>601.65</v>
      </c>
      <c r="E16" s="18">
        <v>1228.8499999999999</v>
      </c>
      <c r="F16" s="18">
        <f>E16- D16</f>
        <v>627.19999999999993</v>
      </c>
      <c r="G16" s="19">
        <f>(E16- D16)/D16</f>
        <v>1.0424665503199533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79</v>
      </c>
      <c r="B17" s="18">
        <v>0</v>
      </c>
      <c r="C17" s="18">
        <v>0</v>
      </c>
      <c r="D17" s="18">
        <v>9475.66</v>
      </c>
      <c r="E17" s="18">
        <v>17514.060000000001</v>
      </c>
      <c r="F17" s="18">
        <f>E17- D17</f>
        <v>8038.4000000000015</v>
      </c>
      <c r="G17" s="19">
        <f>(E17- D17)/D17</f>
        <v>0.8483208557504176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38</v>
      </c>
      <c r="B18" s="18">
        <v>0</v>
      </c>
      <c r="C18" s="18">
        <v>0</v>
      </c>
      <c r="D18" s="18">
        <v>65337.37</v>
      </c>
      <c r="E18" s="18">
        <v>8854.6200000000008</v>
      </c>
      <c r="F18" s="18">
        <f>E18- D18</f>
        <v>-56482.75</v>
      </c>
      <c r="G18" s="19">
        <f>(E18- D18)/D18</f>
        <v>-0.86447847533501876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80</v>
      </c>
      <c r="B19" s="18">
        <v>0</v>
      </c>
      <c r="C19" s="18">
        <v>0</v>
      </c>
      <c r="D19" s="18">
        <v>168.95</v>
      </c>
      <c r="E19" s="18">
        <v>0</v>
      </c>
      <c r="F19" s="18">
        <f>E19- D19</f>
        <v>-168.95</v>
      </c>
      <c r="G19" s="19">
        <f>(E19- D19)/D19</f>
        <v>-1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41</v>
      </c>
      <c r="B20" s="18">
        <v>0</v>
      </c>
      <c r="C20" s="18">
        <v>0</v>
      </c>
      <c r="D20" s="18">
        <v>12156.73</v>
      </c>
      <c r="E20" s="18">
        <v>17942.97</v>
      </c>
      <c r="F20" s="18">
        <f>E20- D20</f>
        <v>5786.2400000000016</v>
      </c>
      <c r="G20" s="19">
        <f>(E20- D20)/D20</f>
        <v>0.47597010051222671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21" t="s">
        <v>42</v>
      </c>
      <c r="B21" s="24">
        <f>SUM(B8:B20)</f>
        <v>0</v>
      </c>
      <c r="C21" s="24">
        <f>SUM(C8:C20)</f>
        <v>0</v>
      </c>
      <c r="D21" s="24">
        <f>SUM(D8:D20)</f>
        <v>171886.43000000002</v>
      </c>
      <c r="E21" s="24">
        <f>SUM(E8:E20)</f>
        <v>200581</v>
      </c>
      <c r="F21" s="24">
        <f>SUM(F8:F20)</f>
        <v>28694.57</v>
      </c>
      <c r="G21" s="25">
        <f>(E21- D21)/D21</f>
        <v>0.16693912369929362</v>
      </c>
      <c r="H21" s="24">
        <f>SUM(H8:H20)</f>
        <v>0</v>
      </c>
      <c r="I21" s="11">
        <v>0</v>
      </c>
      <c r="J21" s="26">
        <f>SUM(J8:J20)</f>
        <v>0</v>
      </c>
    </row>
    <row r="22" spans="1:10" ht="16.5" customHeight="1" x14ac:dyDescent="0.2">
      <c r="A22" s="21" t="s">
        <v>43</v>
      </c>
      <c r="B22" s="18"/>
      <c r="C22" s="18"/>
      <c r="D22" s="18"/>
      <c r="E22" s="18"/>
      <c r="F22" s="18"/>
      <c r="G22" s="19"/>
      <c r="H22" s="18"/>
      <c r="I22" s="18"/>
      <c r="J22" s="20"/>
    </row>
    <row r="23" spans="1:10" ht="13.5" customHeight="1" x14ac:dyDescent="0.2">
      <c r="A23" s="17" t="s">
        <v>44</v>
      </c>
      <c r="B23" s="18">
        <v>0</v>
      </c>
      <c r="C23" s="18">
        <v>0</v>
      </c>
      <c r="D23" s="18">
        <v>130814.67</v>
      </c>
      <c r="E23" s="18">
        <v>132554.17000000001</v>
      </c>
      <c r="F23" s="18">
        <f>E23- D23</f>
        <v>1739.5000000000146</v>
      </c>
      <c r="G23" s="19">
        <f>(E23- D23)/D23</f>
        <v>1.3297438276609301E-2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45</v>
      </c>
      <c r="B24" s="18">
        <v>0</v>
      </c>
      <c r="C24" s="18">
        <v>0</v>
      </c>
      <c r="D24" s="18">
        <v>41071.760000000002</v>
      </c>
      <c r="E24" s="18">
        <v>68026.83</v>
      </c>
      <c r="F24" s="18">
        <f>E24- D24</f>
        <v>26955.07</v>
      </c>
      <c r="G24" s="19">
        <f>(E24- D24)/D24</f>
        <v>0.65629206053015499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46</v>
      </c>
      <c r="B25" s="18">
        <v>0</v>
      </c>
      <c r="C25" s="18">
        <v>0</v>
      </c>
      <c r="D25" s="18">
        <v>0</v>
      </c>
      <c r="E25" s="18">
        <v>0</v>
      </c>
      <c r="F25" s="18">
        <f>E25- D25</f>
        <v>0</v>
      </c>
      <c r="G25" s="19" t="e">
        <f>(E25- D25)/D25</f>
        <v>#DIV/0!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22" t="s">
        <v>42</v>
      </c>
      <c r="B26" s="27">
        <f>SUM(B23:B25)</f>
        <v>0</v>
      </c>
      <c r="C26" s="27">
        <f>SUM(C23:C25)</f>
        <v>0</v>
      </c>
      <c r="D26" s="27">
        <f>SUM(D23:D25)</f>
        <v>171886.43</v>
      </c>
      <c r="E26" s="27">
        <f>SUM(E23:E25)</f>
        <v>200581</v>
      </c>
      <c r="F26" s="27">
        <f>SUM(F23:F25)</f>
        <v>28694.570000000014</v>
      </c>
      <c r="G26" s="28">
        <f>(E26- D26)/D26</f>
        <v>0.16693912369929381</v>
      </c>
      <c r="H26" s="27">
        <f>SUM(H23:H25)</f>
        <v>0</v>
      </c>
      <c r="I26" s="23">
        <v>0</v>
      </c>
      <c r="J26" s="29">
        <f>SUM(J23:J25)</f>
        <v>0</v>
      </c>
    </row>
    <row r="29" spans="1:10" ht="13.5" customHeight="1" x14ac:dyDescent="0.2">
      <c r="A29" s="3" t="s">
        <v>47</v>
      </c>
      <c r="B29" s="3" t="s">
        <v>48</v>
      </c>
      <c r="C29" s="3" t="s">
        <v>49</v>
      </c>
      <c r="D29" s="3" t="s">
        <v>50</v>
      </c>
      <c r="E29" s="3" t="s">
        <v>51</v>
      </c>
      <c r="F29" s="3" t="s">
        <v>52</v>
      </c>
      <c r="G29" s="3" t="s">
        <v>53</v>
      </c>
      <c r="H29" s="3" t="s">
        <v>54</v>
      </c>
      <c r="I29" s="3" t="s">
        <v>55</v>
      </c>
      <c r="J29" s="3" t="s">
        <v>56</v>
      </c>
    </row>
    <row r="30" spans="1:10" ht="36.950000000000003" customHeight="1" x14ac:dyDescent="0.2">
      <c r="A30" s="6" t="s">
        <v>57</v>
      </c>
      <c r="B30" s="7" t="s">
        <v>58</v>
      </c>
      <c r="C30" s="7" t="s">
        <v>59</v>
      </c>
      <c r="D30" s="7" t="s">
        <v>60</v>
      </c>
      <c r="E30" s="7" t="s">
        <v>61</v>
      </c>
      <c r="F30" s="7" t="s">
        <v>62</v>
      </c>
      <c r="G30" s="7" t="s">
        <v>63</v>
      </c>
      <c r="H30" s="7" t="s">
        <v>64</v>
      </c>
      <c r="I30" s="7" t="s">
        <v>63</v>
      </c>
      <c r="J30" s="8" t="s">
        <v>65</v>
      </c>
    </row>
    <row r="31" spans="1:10" ht="13.5" customHeight="1" x14ac:dyDescent="0.2">
      <c r="A31" s="9" t="s">
        <v>29</v>
      </c>
      <c r="B31" s="11">
        <f>J8</f>
        <v>0</v>
      </c>
      <c r="C31" s="11">
        <v>0</v>
      </c>
      <c r="D31" s="11">
        <v>0</v>
      </c>
      <c r="E31" s="11">
        <f>SUM(B31:D31)</f>
        <v>0</v>
      </c>
      <c r="F31" s="11">
        <v>0</v>
      </c>
      <c r="G31" s="14" t="e">
        <f>F31/E31</f>
        <v>#DIV/0!</v>
      </c>
      <c r="H31" s="11">
        <v>0</v>
      </c>
      <c r="I31" s="14">
        <f>IF(E31=0,0,H31/E31)</f>
        <v>0</v>
      </c>
      <c r="J31" s="16">
        <f>E31+F31+H31</f>
        <v>0</v>
      </c>
    </row>
    <row r="32" spans="1:10" ht="13.5" customHeight="1" x14ac:dyDescent="0.2">
      <c r="A32" s="17" t="s">
        <v>30</v>
      </c>
      <c r="B32" s="18">
        <f>J9</f>
        <v>0</v>
      </c>
      <c r="C32" s="18">
        <v>0</v>
      </c>
      <c r="D32" s="18">
        <v>0</v>
      </c>
      <c r="E32" s="18">
        <f>SUM(B32:D32)</f>
        <v>0</v>
      </c>
      <c r="F32" s="18">
        <v>0</v>
      </c>
      <c r="G32" s="19" t="e">
        <f>F32/E32</f>
        <v>#DIV/0!</v>
      </c>
      <c r="H32" s="18">
        <v>0</v>
      </c>
      <c r="I32" s="19">
        <f>IF(E32=0,0,H32/E32)</f>
        <v>0</v>
      </c>
      <c r="J32" s="20">
        <f>E32+F32+H32</f>
        <v>0</v>
      </c>
    </row>
    <row r="33" spans="1:10" ht="13.5" customHeight="1" x14ac:dyDescent="0.2">
      <c r="A33" s="17" t="s">
        <v>31</v>
      </c>
      <c r="B33" s="18">
        <f>J10</f>
        <v>0</v>
      </c>
      <c r="C33" s="18">
        <v>0</v>
      </c>
      <c r="D33" s="18">
        <v>0</v>
      </c>
      <c r="E33" s="18">
        <f>SUM(B33:D33)</f>
        <v>0</v>
      </c>
      <c r="F33" s="18">
        <v>0</v>
      </c>
      <c r="G33" s="19" t="e">
        <f>F33/E33</f>
        <v>#DIV/0!</v>
      </c>
      <c r="H33" s="18">
        <v>0</v>
      </c>
      <c r="I33" s="19">
        <f>IF(E33=0,0,H33/E33)</f>
        <v>0</v>
      </c>
      <c r="J33" s="20">
        <f>E33+F33+H33</f>
        <v>0</v>
      </c>
    </row>
    <row r="34" spans="1:10" ht="13.5" customHeight="1" x14ac:dyDescent="0.2">
      <c r="A34" s="17" t="s">
        <v>32</v>
      </c>
      <c r="B34" s="18">
        <f>J11</f>
        <v>0</v>
      </c>
      <c r="C34" s="18">
        <v>0</v>
      </c>
      <c r="D34" s="18">
        <v>0</v>
      </c>
      <c r="E34" s="18">
        <f>SUM(B34:D34)</f>
        <v>0</v>
      </c>
      <c r="F34" s="18">
        <v>0</v>
      </c>
      <c r="G34" s="19" t="e">
        <f>F34/E34</f>
        <v>#DIV/0!</v>
      </c>
      <c r="H34" s="18">
        <v>0</v>
      </c>
      <c r="I34" s="19">
        <f>IF(E34=0,0,H34/E34)</f>
        <v>0</v>
      </c>
      <c r="J34" s="20">
        <f>E34+F34+H34</f>
        <v>0</v>
      </c>
    </row>
    <row r="35" spans="1:10" ht="13.5" customHeight="1" x14ac:dyDescent="0.2">
      <c r="A35" s="17" t="s">
        <v>33</v>
      </c>
      <c r="B35" s="18">
        <f>J12</f>
        <v>0</v>
      </c>
      <c r="C35" s="18">
        <v>0</v>
      </c>
      <c r="D35" s="18">
        <v>0</v>
      </c>
      <c r="E35" s="18">
        <f>SUM(B35:D35)</f>
        <v>0</v>
      </c>
      <c r="F35" s="18">
        <v>0</v>
      </c>
      <c r="G35" s="19" t="e">
        <f>F35/E35</f>
        <v>#DIV/0!</v>
      </c>
      <c r="H35" s="18">
        <v>0</v>
      </c>
      <c r="I35" s="19">
        <f>IF(E35=0,0,H35/E35)</f>
        <v>0</v>
      </c>
      <c r="J35" s="20">
        <f>E35+F35+H35</f>
        <v>0</v>
      </c>
    </row>
    <row r="36" spans="1:10" ht="13.5" customHeight="1" x14ac:dyDescent="0.2">
      <c r="A36" s="17" t="s">
        <v>34</v>
      </c>
      <c r="B36" s="18">
        <f>J13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35</v>
      </c>
      <c r="B37" s="18">
        <f>J14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36</v>
      </c>
      <c r="B38" s="18">
        <f>J15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37</v>
      </c>
      <c r="B39" s="18">
        <f>J16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79</v>
      </c>
      <c r="B40" s="18">
        <f>J17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38</v>
      </c>
      <c r="B41" s="18">
        <f>J18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80</v>
      </c>
      <c r="B42" s="18">
        <f>J19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41</v>
      </c>
      <c r="B43" s="18">
        <f>J20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21" t="s">
        <v>42</v>
      </c>
      <c r="B44" s="24">
        <f>SUM(B31:B43)</f>
        <v>0</v>
      </c>
      <c r="C44" s="24">
        <f>SUM(C31:C43)</f>
        <v>0</v>
      </c>
      <c r="D44" s="24">
        <f>SUM(D31:D43)</f>
        <v>0</v>
      </c>
      <c r="E44" s="24">
        <f>SUM(E31:E43)</f>
        <v>0</v>
      </c>
      <c r="F44" s="24">
        <f>SUM(F31:F43)</f>
        <v>0</v>
      </c>
      <c r="G44" s="25" t="e">
        <f>F44/E44</f>
        <v>#DIV/0!</v>
      </c>
      <c r="H44" s="24">
        <f>SUM(H31:H43)</f>
        <v>0</v>
      </c>
      <c r="I44" s="11">
        <v>0</v>
      </c>
      <c r="J44" s="26">
        <f>SUM(J31:J43)</f>
        <v>0</v>
      </c>
    </row>
    <row r="45" spans="1:10" ht="13.5" customHeight="1" x14ac:dyDescent="0.2">
      <c r="A45" s="21" t="s">
        <v>43</v>
      </c>
      <c r="B45" s="18"/>
      <c r="C45" s="18"/>
      <c r="D45" s="18"/>
      <c r="E45" s="18"/>
      <c r="F45" s="18"/>
      <c r="G45" s="19"/>
      <c r="H45" s="18"/>
      <c r="I45" s="18"/>
      <c r="J45" s="20"/>
    </row>
    <row r="46" spans="1:10" ht="13.5" customHeight="1" x14ac:dyDescent="0.2">
      <c r="A46" s="17" t="s">
        <v>44</v>
      </c>
      <c r="B46" s="18">
        <f>J23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45</v>
      </c>
      <c r="B47" s="18">
        <f>J24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46</v>
      </c>
      <c r="B48" s="18">
        <f>J25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22" t="s">
        <v>42</v>
      </c>
      <c r="B49" s="27">
        <f>SUM(B46:B48)</f>
        <v>0</v>
      </c>
      <c r="C49" s="27">
        <f>SUM(C46:C48)</f>
        <v>0</v>
      </c>
      <c r="D49" s="27">
        <f>SUM(D46:D48)</f>
        <v>0</v>
      </c>
      <c r="E49" s="27">
        <f>SUM(E46:E48)</f>
        <v>0</v>
      </c>
      <c r="F49" s="27">
        <f>SUM(F46:F48)</f>
        <v>0</v>
      </c>
      <c r="G49" s="28" t="e">
        <f>F49/E49</f>
        <v>#DIV/0!</v>
      </c>
      <c r="H49" s="27">
        <f>SUM(H46:H48)</f>
        <v>0</v>
      </c>
      <c r="I49" s="23">
        <v>0</v>
      </c>
      <c r="J49" s="29">
        <f>SUM(J46:J48)</f>
        <v>0</v>
      </c>
    </row>
  </sheetData>
  <mergeCells count="1">
    <mergeCell ref="F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36C13-22AE-46D3-B0FD-98E2441ABF17}">
  <dimension ref="A1:J2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77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71</v>
      </c>
      <c r="B8" s="11">
        <v>3010000</v>
      </c>
      <c r="C8" s="11">
        <v>2859500</v>
      </c>
      <c r="D8" s="11">
        <v>3010000</v>
      </c>
      <c r="E8" s="11">
        <v>4080000</v>
      </c>
      <c r="F8" s="11">
        <f>E8- D8</f>
        <v>1070000</v>
      </c>
      <c r="G8" s="14">
        <f>(E8- D8)/D8</f>
        <v>0.35548172757475083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21" t="s">
        <v>42</v>
      </c>
      <c r="B9" s="24">
        <f>SUM(B8:B8)</f>
        <v>3010000</v>
      </c>
      <c r="C9" s="24">
        <f>SUM(C8:C8)</f>
        <v>2859500</v>
      </c>
      <c r="D9" s="24">
        <f>SUM(D8:D8)</f>
        <v>3010000</v>
      </c>
      <c r="E9" s="24">
        <f>SUM(E8:E8)</f>
        <v>4080000</v>
      </c>
      <c r="F9" s="24">
        <f>SUM(F8:F8)</f>
        <v>1070000</v>
      </c>
      <c r="G9" s="25">
        <f>(E9- D9)/D9</f>
        <v>0.35548172757475083</v>
      </c>
      <c r="H9" s="24">
        <f>SUM(H8:H8)</f>
        <v>0</v>
      </c>
      <c r="I9" s="11">
        <v>0</v>
      </c>
      <c r="J9" s="26">
        <f>SUM(J8:J8)</f>
        <v>0</v>
      </c>
    </row>
    <row r="10" spans="1:10" ht="16.5" customHeight="1" x14ac:dyDescent="0.2">
      <c r="A10" s="21" t="s">
        <v>43</v>
      </c>
      <c r="B10" s="18"/>
      <c r="C10" s="18"/>
      <c r="D10" s="18"/>
      <c r="E10" s="18"/>
      <c r="F10" s="18"/>
      <c r="G10" s="19"/>
      <c r="H10" s="18"/>
      <c r="I10" s="18"/>
      <c r="J10" s="20"/>
    </row>
    <row r="11" spans="1:10" ht="13.5" customHeight="1" x14ac:dyDescent="0.2">
      <c r="A11" s="17" t="s">
        <v>44</v>
      </c>
      <c r="B11" s="18">
        <v>3010000</v>
      </c>
      <c r="C11" s="18">
        <v>2859500</v>
      </c>
      <c r="D11" s="18">
        <v>3010000</v>
      </c>
      <c r="E11" s="18">
        <v>4080000</v>
      </c>
      <c r="F11" s="18">
        <f>E11- D11</f>
        <v>1070000</v>
      </c>
      <c r="G11" s="19">
        <f>(E11- D11)/D11</f>
        <v>0.35548172757475083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45</v>
      </c>
      <c r="B12" s="18">
        <v>0</v>
      </c>
      <c r="C12" s="18">
        <v>0</v>
      </c>
      <c r="D12" s="18">
        <v>0</v>
      </c>
      <c r="E12" s="18">
        <v>0</v>
      </c>
      <c r="F12" s="18">
        <f>E12- D12</f>
        <v>0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46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22" t="s">
        <v>42</v>
      </c>
      <c r="B14" s="27">
        <f>SUM(B11:B13)</f>
        <v>3010000</v>
      </c>
      <c r="C14" s="27">
        <f>SUM(C11:C13)</f>
        <v>2859500</v>
      </c>
      <c r="D14" s="27">
        <f>SUM(D11:D13)</f>
        <v>3010000</v>
      </c>
      <c r="E14" s="27">
        <f>SUM(E11:E13)</f>
        <v>4080000</v>
      </c>
      <c r="F14" s="27">
        <f>SUM(F11:F13)</f>
        <v>1070000</v>
      </c>
      <c r="G14" s="28">
        <f>(E14- D14)/D14</f>
        <v>0.35548172757475083</v>
      </c>
      <c r="H14" s="27">
        <f>SUM(H11:H13)</f>
        <v>0</v>
      </c>
      <c r="I14" s="23">
        <v>0</v>
      </c>
      <c r="J14" s="29">
        <f>SUM(J11:J13)</f>
        <v>0</v>
      </c>
    </row>
    <row r="17" spans="1:10" ht="13.5" customHeight="1" x14ac:dyDescent="0.2">
      <c r="A17" s="3" t="s">
        <v>47</v>
      </c>
      <c r="B17" s="3" t="s">
        <v>48</v>
      </c>
      <c r="C17" s="3" t="s">
        <v>49</v>
      </c>
      <c r="D17" s="3" t="s">
        <v>50</v>
      </c>
      <c r="E17" s="3" t="s">
        <v>51</v>
      </c>
      <c r="F17" s="3" t="s">
        <v>52</v>
      </c>
      <c r="G17" s="3" t="s">
        <v>53</v>
      </c>
      <c r="H17" s="3" t="s">
        <v>54</v>
      </c>
      <c r="I17" s="3" t="s">
        <v>55</v>
      </c>
      <c r="J17" s="3" t="s">
        <v>56</v>
      </c>
    </row>
    <row r="18" spans="1:10" ht="36.950000000000003" customHeight="1" x14ac:dyDescent="0.2">
      <c r="A18" s="6" t="s">
        <v>69</v>
      </c>
      <c r="B18" s="7" t="s">
        <v>58</v>
      </c>
      <c r="C18" s="7" t="s">
        <v>59</v>
      </c>
      <c r="D18" s="7" t="s">
        <v>60</v>
      </c>
      <c r="E18" s="7" t="s">
        <v>61</v>
      </c>
      <c r="F18" s="7" t="s">
        <v>62</v>
      </c>
      <c r="G18" s="7" t="s">
        <v>63</v>
      </c>
      <c r="H18" s="7" t="s">
        <v>64</v>
      </c>
      <c r="I18" s="7" t="s">
        <v>63</v>
      </c>
      <c r="J18" s="8" t="s">
        <v>65</v>
      </c>
    </row>
    <row r="19" spans="1:10" ht="13.5" customHeight="1" x14ac:dyDescent="0.2">
      <c r="A19" s="9" t="s">
        <v>71</v>
      </c>
      <c r="B19" s="11">
        <f>J8</f>
        <v>0</v>
      </c>
      <c r="C19" s="11">
        <v>0</v>
      </c>
      <c r="D19" s="11">
        <v>0</v>
      </c>
      <c r="E19" s="11">
        <f>SUM(B19:D19)</f>
        <v>0</v>
      </c>
      <c r="F19" s="11">
        <v>0</v>
      </c>
      <c r="G19" s="14" t="e">
        <f>F19/E19</f>
        <v>#DIV/0!</v>
      </c>
      <c r="H19" s="11">
        <v>0</v>
      </c>
      <c r="I19" s="14">
        <f>IF(E19=0,0,H19/E19)</f>
        <v>0</v>
      </c>
      <c r="J19" s="16">
        <f>E19+F19+H19</f>
        <v>0</v>
      </c>
    </row>
    <row r="20" spans="1:10" ht="13.5" customHeight="1" x14ac:dyDescent="0.2">
      <c r="A20" s="21" t="s">
        <v>42</v>
      </c>
      <c r="B20" s="24">
        <f>SUM(B19:B19)</f>
        <v>0</v>
      </c>
      <c r="C20" s="24">
        <f>SUM(C19:C19)</f>
        <v>0</v>
      </c>
      <c r="D20" s="24">
        <f>SUM(D19:D19)</f>
        <v>0</v>
      </c>
      <c r="E20" s="24">
        <f>SUM(E19:E19)</f>
        <v>0</v>
      </c>
      <c r="F20" s="24">
        <f>SUM(F19:F19)</f>
        <v>0</v>
      </c>
      <c r="G20" s="25" t="e">
        <f>F20/E20</f>
        <v>#DIV/0!</v>
      </c>
      <c r="H20" s="24">
        <f>SUM(H19:H19)</f>
        <v>0</v>
      </c>
      <c r="I20" s="11">
        <v>0</v>
      </c>
      <c r="J20" s="26">
        <f>SUM(J19:J19)</f>
        <v>0</v>
      </c>
    </row>
    <row r="21" spans="1:10" ht="13.5" customHeight="1" x14ac:dyDescent="0.2">
      <c r="A21" s="21" t="s">
        <v>43</v>
      </c>
      <c r="B21" s="18"/>
      <c r="C21" s="18"/>
      <c r="D21" s="18"/>
      <c r="E21" s="18"/>
      <c r="F21" s="18"/>
      <c r="G21" s="19"/>
      <c r="H21" s="18"/>
      <c r="I21" s="18"/>
      <c r="J21" s="20"/>
    </row>
    <row r="22" spans="1:10" ht="13.5" customHeight="1" x14ac:dyDescent="0.2">
      <c r="A22" s="17" t="s">
        <v>44</v>
      </c>
      <c r="B22" s="18">
        <f>J11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45</v>
      </c>
      <c r="B23" s="18">
        <f>J12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17" t="s">
        <v>46</v>
      </c>
      <c r="B24" s="18">
        <f>J13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22" t="s">
        <v>42</v>
      </c>
      <c r="B25" s="27">
        <f>SUM(B22:B24)</f>
        <v>0</v>
      </c>
      <c r="C25" s="27">
        <f>SUM(C22:C24)</f>
        <v>0</v>
      </c>
      <c r="D25" s="27">
        <f>SUM(D22:D24)</f>
        <v>0</v>
      </c>
      <c r="E25" s="27">
        <f>SUM(E22:E24)</f>
        <v>0</v>
      </c>
      <c r="F25" s="27">
        <f>SUM(F22:F24)</f>
        <v>0</v>
      </c>
      <c r="G25" s="28" t="e">
        <f>F25/E25</f>
        <v>#DIV/0!</v>
      </c>
      <c r="H25" s="27">
        <f>SUM(H22:H24)</f>
        <v>0</v>
      </c>
      <c r="I25" s="23">
        <v>0</v>
      </c>
      <c r="J25" s="29">
        <f>SUM(J22:J24)</f>
        <v>0</v>
      </c>
    </row>
  </sheetData>
  <mergeCells count="1"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Boise Internal Medicine(TB)</vt:lpstr>
      <vt:lpstr>College of Western Idaho(TB)</vt:lpstr>
      <vt:lpstr>OSBE Administration(OE)</vt:lpstr>
      <vt:lpstr>OSBE Administration(TB)</vt:lpstr>
      <vt:lpstr>Psychiatry Residency(TB)</vt:lpstr>
      <vt:lpstr>Scholarships and Grants(OE)</vt:lpstr>
      <vt:lpstr>Scholarships and Grants(TB)</vt:lpstr>
      <vt:lpstr>School Safety and Security (OE)</vt:lpstr>
      <vt:lpstr>EDIE Family Medicine Reside(TB)</vt:lpstr>
      <vt:lpstr>Univ. of Utah Med. Ed.(TB)</vt:lpstr>
      <vt:lpstr>College of Eastern Idaho(TB)</vt:lpstr>
      <vt:lpstr>Eastern Idaho Med Residenci(TB)</vt:lpstr>
      <vt:lpstr>North Idaho College(TB)</vt:lpstr>
      <vt:lpstr>College of Southern Idaho(TB)</vt:lpstr>
      <vt:lpstr>Systemwide(OE)</vt:lpstr>
      <vt:lpstr>Systemwide(TB)</vt:lpstr>
      <vt:lpstr>IT and Data Management(OE)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Winslow</dc:creator>
  <cp:lastModifiedBy>Shane Winslow</cp:lastModifiedBy>
  <dcterms:created xsi:type="dcterms:W3CDTF">2023-08-10T20:49:11Z</dcterms:created>
  <dcterms:modified xsi:type="dcterms:W3CDTF">2023-08-10T20:51:11Z</dcterms:modified>
</cp:coreProperties>
</file>