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4AE02ABC-DB00-4310-ADBC-1660C9072D08}" xr6:coauthVersionLast="47" xr6:coauthVersionMax="47" xr10:uidLastSave="{00000000-0000-0000-0000-000000000000}"/>
  <bookViews>
    <workbookView xWindow="1950" yWindow="1950" windowWidth="21600" windowHeight="11385" xr2:uid="{EA354C06-7B20-492A-8A46-8592CA1A6DA2}"/>
  </bookViews>
  <sheets>
    <sheet name="Catastrophic Health Care Pr(OE)" sheetId="3" r:id="rId1"/>
    <sheet name="Catastrophic Health Care Pr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3" l="1"/>
  <c r="G26" i="3"/>
  <c r="J30" i="3"/>
  <c r="I30" i="3"/>
  <c r="G30" i="3"/>
  <c r="E30" i="3"/>
  <c r="B30" i="3"/>
  <c r="J29" i="3"/>
  <c r="I29" i="3"/>
  <c r="G29" i="3"/>
  <c r="E29" i="3"/>
  <c r="B29" i="3"/>
  <c r="J28" i="3"/>
  <c r="I28" i="3"/>
  <c r="G28" i="3"/>
  <c r="E28" i="3"/>
  <c r="B28" i="3"/>
  <c r="J25" i="3"/>
  <c r="I25" i="3"/>
  <c r="J26" i="3" s="1"/>
  <c r="G25" i="3"/>
  <c r="E25" i="3"/>
  <c r="B25" i="3"/>
  <c r="J24" i="3"/>
  <c r="I24" i="3"/>
  <c r="G24" i="3"/>
  <c r="E24" i="3"/>
  <c r="B24" i="3"/>
  <c r="J23" i="3"/>
  <c r="I23" i="3"/>
  <c r="G23" i="3"/>
  <c r="E23" i="3"/>
  <c r="B23" i="3"/>
  <c r="J22" i="3"/>
  <c r="I22" i="3"/>
  <c r="G22" i="3"/>
  <c r="E22" i="3"/>
  <c r="B22" i="3"/>
  <c r="H31" i="3"/>
  <c r="D31" i="3"/>
  <c r="C31" i="3"/>
  <c r="B31" i="3"/>
  <c r="F31" i="3"/>
  <c r="H26" i="3"/>
  <c r="E26" i="3"/>
  <c r="D26" i="3"/>
  <c r="C26" i="3"/>
  <c r="F26" i="3"/>
  <c r="J17" i="3"/>
  <c r="H17" i="3"/>
  <c r="E17" i="3"/>
  <c r="D17" i="3"/>
  <c r="G17" i="3" s="1"/>
  <c r="C17" i="3"/>
  <c r="B17" i="3"/>
  <c r="J12" i="3"/>
  <c r="H12" i="3"/>
  <c r="E12" i="3"/>
  <c r="D12" i="3"/>
  <c r="C12" i="3"/>
  <c r="B12" i="3"/>
  <c r="J16" i="3"/>
  <c r="G16" i="3"/>
  <c r="F16" i="3"/>
  <c r="J15" i="3"/>
  <c r="G15" i="3"/>
  <c r="F15" i="3"/>
  <c r="F17" i="3" s="1"/>
  <c r="J14" i="3"/>
  <c r="G14" i="3"/>
  <c r="F14" i="3"/>
  <c r="J11" i="3"/>
  <c r="G11" i="3"/>
  <c r="F11" i="3"/>
  <c r="J10" i="3"/>
  <c r="G10" i="3"/>
  <c r="F10" i="3"/>
  <c r="J9" i="3"/>
  <c r="G9" i="3"/>
  <c r="F9" i="3"/>
  <c r="J8" i="3"/>
  <c r="G8" i="3"/>
  <c r="F8" i="3"/>
  <c r="F12" i="3" s="1"/>
  <c r="G27" i="2"/>
  <c r="G22" i="2"/>
  <c r="J26" i="2"/>
  <c r="I26" i="2"/>
  <c r="G26" i="2"/>
  <c r="E26" i="2"/>
  <c r="B26" i="2"/>
  <c r="J25" i="2"/>
  <c r="I25" i="2"/>
  <c r="G25" i="2"/>
  <c r="E25" i="2"/>
  <c r="B25" i="2"/>
  <c r="J24" i="2"/>
  <c r="I24" i="2"/>
  <c r="G24" i="2"/>
  <c r="E24" i="2"/>
  <c r="B24" i="2"/>
  <c r="J21" i="2"/>
  <c r="I21" i="2"/>
  <c r="G21" i="2"/>
  <c r="E21" i="2"/>
  <c r="B21" i="2"/>
  <c r="J20" i="2"/>
  <c r="I20" i="2"/>
  <c r="G20" i="2"/>
  <c r="E20" i="2"/>
  <c r="E22" i="2" s="1"/>
  <c r="B20" i="2"/>
  <c r="B22" i="2" s="1"/>
  <c r="H27" i="2"/>
  <c r="E27" i="2"/>
  <c r="D27" i="2"/>
  <c r="C27" i="2"/>
  <c r="B27" i="2"/>
  <c r="F27" i="2"/>
  <c r="H22" i="2"/>
  <c r="D22" i="2"/>
  <c r="C22" i="2"/>
  <c r="F22" i="2"/>
  <c r="J15" i="2"/>
  <c r="H15" i="2"/>
  <c r="E15" i="2"/>
  <c r="D15" i="2"/>
  <c r="G15" i="2" s="1"/>
  <c r="C15" i="2"/>
  <c r="B15" i="2"/>
  <c r="J10" i="2"/>
  <c r="H10" i="2"/>
  <c r="E10" i="2"/>
  <c r="D10" i="2"/>
  <c r="C10" i="2"/>
  <c r="B10" i="2"/>
  <c r="J14" i="2"/>
  <c r="G14" i="2"/>
  <c r="F14" i="2"/>
  <c r="J13" i="2"/>
  <c r="G13" i="2"/>
  <c r="F13" i="2"/>
  <c r="F15" i="2" s="1"/>
  <c r="J12" i="2"/>
  <c r="G12" i="2"/>
  <c r="F12" i="2"/>
  <c r="J9" i="2"/>
  <c r="G9" i="2"/>
  <c r="F9" i="2"/>
  <c r="J8" i="2"/>
  <c r="G8" i="2"/>
  <c r="F8" i="2"/>
  <c r="F10" i="2" s="1"/>
  <c r="J31" i="3" l="1"/>
  <c r="E31" i="3"/>
  <c r="B26" i="3"/>
  <c r="G12" i="3"/>
  <c r="J27" i="2"/>
  <c r="J22" i="2"/>
  <c r="G10" i="2"/>
</calcChain>
</file>

<file path=xl/sharedStrings.xml><?xml version="1.0" encoding="utf-8"?>
<sst xmlns="http://schemas.openxmlformats.org/spreadsheetml/2006/main" count="132" uniqueCount="60">
  <si>
    <t>Form B4:  Inflationary Adjustments</t>
  </si>
  <si>
    <t>Agency: Catastrophic Health Care</t>
  </si>
  <si>
    <t>Agency Number:  903</t>
  </si>
  <si>
    <t>FY  2025  Request</t>
  </si>
  <si>
    <t>Function: Catastrophic Health Care Program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</si>
  <si>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</si>
  <si>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</si>
  <si>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</si>
  <si>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</si>
  <si>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</si>
  <si>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</si>
  <si>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</si>
  <si>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</si>
  <si>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</si>
  <si>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</si>
  <si>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</si>
  <si>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</si>
  <si>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</si>
  <si>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</si>
  <si>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</si>
  <si>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</si>
  <si>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</si>
  <si>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</si>
  <si>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</si>
  <si>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</si>
  <si>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</si>
  <si>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</si>
  <si>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</si>
  <si>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Awards Contr &amp; Claims</t>
  </si>
  <si>
    <t>Education &amp; Training Assistance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</si>
  <si>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</si>
  <si>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</si>
  <si>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</si>
  <si>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</si>
  <si>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</si>
  <si>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</si>
  <si>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</si>
  <si>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</si>
  <si>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</si>
  <si>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</si>
  <si>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</si>
  <si>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</si>
  <si>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</si>
  <si>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</si>
  <si>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</si>
  <si>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</si>
  <si>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</si>
  <si>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</si>
  <si>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</si>
  <si>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</si>
  <si>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</si>
  <si>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</si>
  <si>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</si>
  <si>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</si>
  <si>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</si>
  <si>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Professional Services</t>
  </si>
  <si>
    <t>Computer Services</t>
  </si>
  <si>
    <t>Administrative Supplies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</si>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</sst>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AB17-BA1C-4E69-8F8E-2B0F02D42F6A}">
  <dimension ref="A1:J31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54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55</v>
      </c>
      <c r="B8" s="11">
        <v>466824.73</v>
      </c>
      <c r="C8" s="11">
        <v>367706.92</v>
      </c>
      <c r="D8" s="11">
        <v>343378.13</v>
      </c>
      <c r="E8" s="11">
        <v>229475.87</v>
      </c>
      <c r="F8" s="11">
        <f>E8- D8</f>
        <v>-113902.26000000001</v>
      </c>
      <c r="G8" s="14">
        <f>(E8- D8)/D8</f>
        <v>-0.33171087512183728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56</v>
      </c>
      <c r="B9" s="19">
        <v>8771.3700000000008</v>
      </c>
      <c r="C9" s="19">
        <v>21309.82</v>
      </c>
      <c r="D9" s="19">
        <v>0</v>
      </c>
      <c r="E9" s="19">
        <v>0</v>
      </c>
      <c r="F9" s="19">
        <f>E9- D9</f>
        <v>0</v>
      </c>
      <c r="G9" s="20" t="e">
        <f>(E9- D9)/D9</f>
        <v>#DIV/0!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7" t="s">
        <v>57</v>
      </c>
      <c r="B10" s="19">
        <v>0</v>
      </c>
      <c r="C10" s="19">
        <v>1429.01</v>
      </c>
      <c r="D10" s="19">
        <v>-1429.01</v>
      </c>
      <c r="E10" s="19">
        <v>0</v>
      </c>
      <c r="F10" s="19">
        <f>E10- D10</f>
        <v>1429.01</v>
      </c>
      <c r="G10" s="20">
        <f>(E10- D10)/D10</f>
        <v>-1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17" t="s">
        <v>58</v>
      </c>
      <c r="B11" s="19">
        <v>2635</v>
      </c>
      <c r="C11" s="19">
        <v>3294</v>
      </c>
      <c r="D11" s="19">
        <v>3279</v>
      </c>
      <c r="E11" s="19">
        <v>2023</v>
      </c>
      <c r="F11" s="19">
        <f>E11- D11</f>
        <v>-1256</v>
      </c>
      <c r="G11" s="20">
        <f>(E11- D11)/D11</f>
        <v>-0.38304361085696859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18" t="s">
        <v>30</v>
      </c>
      <c r="B12" s="24">
        <f>SUM(B8:B11)</f>
        <v>478231.1</v>
      </c>
      <c r="C12" s="24">
        <f>SUM(C8:C11)</f>
        <v>393739.75</v>
      </c>
      <c r="D12" s="24">
        <f>SUM(D8:D11)</f>
        <v>345228.12</v>
      </c>
      <c r="E12" s="24">
        <f>SUM(E8:E11)</f>
        <v>231498.87</v>
      </c>
      <c r="F12" s="24">
        <f>SUM(F8:F11)</f>
        <v>-113729.25000000001</v>
      </c>
      <c r="G12" s="25">
        <f>(E12- D12)/D12</f>
        <v>-0.32943217371748279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18" t="s">
        <v>31</v>
      </c>
      <c r="B13" s="19"/>
      <c r="C13" s="19"/>
      <c r="D13" s="19"/>
      <c r="E13" s="19"/>
      <c r="F13" s="19"/>
      <c r="G13" s="20"/>
      <c r="H13" s="19"/>
      <c r="I13" s="19"/>
      <c r="J13" s="21"/>
    </row>
    <row r="14" spans="1:10" ht="13.5" customHeight="1" x14ac:dyDescent="0.2">
      <c r="A14" s="17" t="s">
        <v>32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17" t="s">
        <v>33</v>
      </c>
      <c r="B15" s="19">
        <v>478231.1</v>
      </c>
      <c r="C15" s="19">
        <v>393739.75</v>
      </c>
      <c r="D15" s="19">
        <v>345228.12</v>
      </c>
      <c r="E15" s="19">
        <v>231498.87</v>
      </c>
      <c r="F15" s="19">
        <f>E15- D15</f>
        <v>-113729.25</v>
      </c>
      <c r="G15" s="20">
        <f>(E15- D15)/D15</f>
        <v>-0.32943217371748279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17" t="s">
        <v>34</v>
      </c>
      <c r="B16" s="19">
        <v>0</v>
      </c>
      <c r="C16" s="19">
        <v>0</v>
      </c>
      <c r="D16" s="19">
        <v>0</v>
      </c>
      <c r="E16" s="19">
        <v>0</v>
      </c>
      <c r="F16" s="19">
        <f>E16- D16</f>
        <v>0</v>
      </c>
      <c r="G16" s="20" t="e">
        <f>(E16- D16)/D16</f>
        <v>#DIV/0!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30</v>
      </c>
      <c r="B17" s="27">
        <f>SUM(B14:B16)</f>
        <v>478231.1</v>
      </c>
      <c r="C17" s="27">
        <f>SUM(C14:C16)</f>
        <v>393739.75</v>
      </c>
      <c r="D17" s="27">
        <f>SUM(D14:D16)</f>
        <v>345228.12</v>
      </c>
      <c r="E17" s="27">
        <f>SUM(E14:E16)</f>
        <v>231498.87</v>
      </c>
      <c r="F17" s="27">
        <f>SUM(F14:F16)</f>
        <v>-113729.25</v>
      </c>
      <c r="G17" s="28">
        <f>(E17- D17)/D17</f>
        <v>-0.32943217371748279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35</v>
      </c>
      <c r="B20" s="3" t="s">
        <v>36</v>
      </c>
      <c r="C20" s="3" t="s">
        <v>37</v>
      </c>
      <c r="D20" s="3" t="s">
        <v>38</v>
      </c>
      <c r="E20" s="3" t="s">
        <v>39</v>
      </c>
      <c r="F20" s="3" t="s">
        <v>40</v>
      </c>
      <c r="G20" s="3" t="s">
        <v>41</v>
      </c>
      <c r="H20" s="3" t="s">
        <v>42</v>
      </c>
      <c r="I20" s="3" t="s">
        <v>43</v>
      </c>
      <c r="J20" s="3" t="s">
        <v>44</v>
      </c>
    </row>
    <row r="21" spans="1:10" ht="36.950000000000003" customHeight="1" x14ac:dyDescent="0.2">
      <c r="A21" s="6" t="s">
        <v>59</v>
      </c>
      <c r="B21" s="7" t="s">
        <v>46</v>
      </c>
      <c r="C21" s="7" t="s">
        <v>47</v>
      </c>
      <c r="D21" s="7" t="s">
        <v>48</v>
      </c>
      <c r="E21" s="7" t="s">
        <v>49</v>
      </c>
      <c r="F21" s="7" t="s">
        <v>50</v>
      </c>
      <c r="G21" s="7" t="s">
        <v>51</v>
      </c>
      <c r="H21" s="7" t="s">
        <v>52</v>
      </c>
      <c r="I21" s="7" t="s">
        <v>51</v>
      </c>
      <c r="J21" s="8" t="s">
        <v>53</v>
      </c>
    </row>
    <row r="22" spans="1:10" ht="13.5" customHeight="1" x14ac:dyDescent="0.2">
      <c r="A22" s="9" t="s">
        <v>55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56</v>
      </c>
      <c r="B23" s="19">
        <f>J9</f>
        <v>0</v>
      </c>
      <c r="C23" s="19">
        <v>0</v>
      </c>
      <c r="D23" s="19">
        <v>0</v>
      </c>
      <c r="E23" s="19">
        <f>SUM(B23:D23)</f>
        <v>0</v>
      </c>
      <c r="F23" s="19">
        <v>0</v>
      </c>
      <c r="G23" s="20" t="e">
        <f>F23/E23</f>
        <v>#DIV/0!</v>
      </c>
      <c r="H23" s="19">
        <v>0</v>
      </c>
      <c r="I23" s="20">
        <f>IF(E23=0,0,H23/E23)</f>
        <v>0</v>
      </c>
      <c r="J23" s="21">
        <f>E23+F23+H23</f>
        <v>0</v>
      </c>
    </row>
    <row r="24" spans="1:10" ht="13.5" customHeight="1" x14ac:dyDescent="0.2">
      <c r="A24" s="17" t="s">
        <v>57</v>
      </c>
      <c r="B24" s="19">
        <f>J10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17" t="s">
        <v>58</v>
      </c>
      <c r="B25" s="19">
        <f>J11</f>
        <v>0</v>
      </c>
      <c r="C25" s="19">
        <v>0</v>
      </c>
      <c r="D25" s="19">
        <v>0</v>
      </c>
      <c r="E25" s="19">
        <f>SUM(B25:D25)</f>
        <v>0</v>
      </c>
      <c r="F25" s="19">
        <v>0</v>
      </c>
      <c r="G25" s="20" t="e">
        <f>F25/E25</f>
        <v>#DIV/0!</v>
      </c>
      <c r="H25" s="19">
        <v>0</v>
      </c>
      <c r="I25" s="20">
        <f>IF(E25=0,0,H25/E25)</f>
        <v>0</v>
      </c>
      <c r="J25" s="21">
        <f>E25+F25+H25</f>
        <v>0</v>
      </c>
    </row>
    <row r="26" spans="1:10" ht="13.5" customHeight="1" x14ac:dyDescent="0.2">
      <c r="A26" s="18" t="s">
        <v>30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18" t="s">
        <v>31</v>
      </c>
      <c r="B27" s="19"/>
      <c r="C27" s="19"/>
      <c r="D27" s="19"/>
      <c r="E27" s="19"/>
      <c r="F27" s="19"/>
      <c r="G27" s="20"/>
      <c r="H27" s="19"/>
      <c r="I27" s="19"/>
      <c r="J27" s="21"/>
    </row>
    <row r="28" spans="1:10" ht="13.5" customHeight="1" x14ac:dyDescent="0.2">
      <c r="A28" s="17" t="s">
        <v>32</v>
      </c>
      <c r="B28" s="19">
        <f>J14</f>
        <v>0</v>
      </c>
      <c r="C28" s="19">
        <v>0</v>
      </c>
      <c r="D28" s="19">
        <v>0</v>
      </c>
      <c r="E28" s="19">
        <f>SUM(B28:D28)</f>
        <v>0</v>
      </c>
      <c r="F28" s="19">
        <v>0</v>
      </c>
      <c r="G28" s="20" t="e">
        <f>F28/E28</f>
        <v>#DIV/0!</v>
      </c>
      <c r="H28" s="19">
        <v>0</v>
      </c>
      <c r="I28" s="20">
        <f>IF(E28=0,0,H28/E28)</f>
        <v>0</v>
      </c>
      <c r="J28" s="21">
        <f>E28+F28+H28</f>
        <v>0</v>
      </c>
    </row>
    <row r="29" spans="1:10" ht="13.5" customHeight="1" x14ac:dyDescent="0.2">
      <c r="A29" s="17" t="s">
        <v>33</v>
      </c>
      <c r="B29" s="19">
        <f>J15</f>
        <v>0</v>
      </c>
      <c r="C29" s="19">
        <v>0</v>
      </c>
      <c r="D29" s="19">
        <v>0</v>
      </c>
      <c r="E29" s="19">
        <f>SUM(B29:D29)</f>
        <v>0</v>
      </c>
      <c r="F29" s="19">
        <v>0</v>
      </c>
      <c r="G29" s="20" t="e">
        <f>F29/E29</f>
        <v>#DIV/0!</v>
      </c>
      <c r="H29" s="19">
        <v>0</v>
      </c>
      <c r="I29" s="20">
        <f>IF(E29=0,0,H29/E29)</f>
        <v>0</v>
      </c>
      <c r="J29" s="21">
        <f>E29+F29+H29</f>
        <v>0</v>
      </c>
    </row>
    <row r="30" spans="1:10" ht="13.5" customHeight="1" x14ac:dyDescent="0.2">
      <c r="A30" s="17" t="s">
        <v>34</v>
      </c>
      <c r="B30" s="19">
        <f>J16</f>
        <v>0</v>
      </c>
      <c r="C30" s="19">
        <v>0</v>
      </c>
      <c r="D30" s="19">
        <v>0</v>
      </c>
      <c r="E30" s="19">
        <f>SUM(B30:D30)</f>
        <v>0</v>
      </c>
      <c r="F30" s="19">
        <v>0</v>
      </c>
      <c r="G30" s="20" t="e">
        <f>F30/E30</f>
        <v>#DIV/0!</v>
      </c>
      <c r="H30" s="19">
        <v>0</v>
      </c>
      <c r="I30" s="20">
        <f>IF(E30=0,0,H30/E30)</f>
        <v>0</v>
      </c>
      <c r="J30" s="21">
        <f>E30+F30+H30</f>
        <v>0</v>
      </c>
    </row>
    <row r="31" spans="1:10" ht="13.5" customHeight="1" x14ac:dyDescent="0.2">
      <c r="A31" s="22" t="s">
        <v>30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2C50-8A4F-4426-83BE-8D9A12B877A9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18917740.460000001</v>
      </c>
      <c r="C8" s="11">
        <v>12393121.33</v>
      </c>
      <c r="D8" s="11">
        <v>8433292.2799999993</v>
      </c>
      <c r="E8" s="11">
        <v>2697611.77</v>
      </c>
      <c r="F8" s="11">
        <f>E8- D8</f>
        <v>-5735680.5099999998</v>
      </c>
      <c r="G8" s="14">
        <f>(E8- D8)/D8</f>
        <v>-0.6801235294076633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9">
        <v>25.29</v>
      </c>
      <c r="C9" s="19">
        <v>0</v>
      </c>
      <c r="D9" s="19">
        <v>0</v>
      </c>
      <c r="E9" s="19">
        <v>0</v>
      </c>
      <c r="F9" s="19">
        <f>E9- D9</f>
        <v>0</v>
      </c>
      <c r="G9" s="20" t="e">
        <f>(E9- D9)/D9</f>
        <v>#DIV/0!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8" t="s">
        <v>30</v>
      </c>
      <c r="B10" s="24">
        <f>SUM(B8:B9)</f>
        <v>18917765.75</v>
      </c>
      <c r="C10" s="24">
        <f>SUM(C8:C9)</f>
        <v>12393121.33</v>
      </c>
      <c r="D10" s="24">
        <f>SUM(D8:D9)</f>
        <v>8433292.2799999993</v>
      </c>
      <c r="E10" s="24">
        <f>SUM(E8:E9)</f>
        <v>2697611.77</v>
      </c>
      <c r="F10" s="24">
        <f>SUM(F8:F9)</f>
        <v>-5735680.5099999998</v>
      </c>
      <c r="G10" s="25">
        <f>(E10- D10)/D10</f>
        <v>-0.6801235294076633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18" t="s">
        <v>31</v>
      </c>
      <c r="B11" s="19"/>
      <c r="C11" s="19"/>
      <c r="D11" s="19"/>
      <c r="E11" s="19"/>
      <c r="F11" s="19"/>
      <c r="G11" s="20"/>
      <c r="H11" s="19"/>
      <c r="I11" s="19"/>
      <c r="J11" s="21"/>
    </row>
    <row r="12" spans="1:10" ht="13.5" customHeight="1" x14ac:dyDescent="0.2">
      <c r="A12" s="17" t="s">
        <v>32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33</v>
      </c>
      <c r="B13" s="19">
        <v>18917765.75</v>
      </c>
      <c r="C13" s="19">
        <v>12393121.33</v>
      </c>
      <c r="D13" s="19">
        <v>8433292.2799999993</v>
      </c>
      <c r="E13" s="19">
        <v>2697611.77</v>
      </c>
      <c r="F13" s="19">
        <f>E13- D13</f>
        <v>-5735680.5099999998</v>
      </c>
      <c r="G13" s="20">
        <f>(E13- D13)/D13</f>
        <v>-0.6801235294076633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34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30</v>
      </c>
      <c r="B15" s="27">
        <f>SUM(B12:B14)</f>
        <v>18917765.75</v>
      </c>
      <c r="C15" s="27">
        <f>SUM(C12:C14)</f>
        <v>12393121.33</v>
      </c>
      <c r="D15" s="27">
        <f>SUM(D12:D14)</f>
        <v>8433292.2799999993</v>
      </c>
      <c r="E15" s="27">
        <f>SUM(E12:E14)</f>
        <v>2697611.77</v>
      </c>
      <c r="F15" s="27">
        <f>SUM(F12:F14)</f>
        <v>-5735680.5099999998</v>
      </c>
      <c r="G15" s="28">
        <f>(E15- D15)/D15</f>
        <v>-0.6801235294076633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35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40</v>
      </c>
      <c r="G18" s="3" t="s">
        <v>41</v>
      </c>
      <c r="H18" s="3" t="s">
        <v>42</v>
      </c>
      <c r="I18" s="3" t="s">
        <v>43</v>
      </c>
      <c r="J18" s="3" t="s">
        <v>44</v>
      </c>
    </row>
    <row r="19" spans="1:10" ht="36.950000000000003" customHeight="1" x14ac:dyDescent="0.2">
      <c r="A19" s="6" t="s">
        <v>45</v>
      </c>
      <c r="B19" s="7" t="s">
        <v>46</v>
      </c>
      <c r="C19" s="7" t="s">
        <v>47</v>
      </c>
      <c r="D19" s="7" t="s">
        <v>48</v>
      </c>
      <c r="E19" s="7" t="s">
        <v>49</v>
      </c>
      <c r="F19" s="7" t="s">
        <v>50</v>
      </c>
      <c r="G19" s="7" t="s">
        <v>51</v>
      </c>
      <c r="H19" s="7" t="s">
        <v>52</v>
      </c>
      <c r="I19" s="7" t="s">
        <v>51</v>
      </c>
      <c r="J19" s="8" t="s">
        <v>53</v>
      </c>
    </row>
    <row r="20" spans="1:10" ht="13.5" customHeight="1" x14ac:dyDescent="0.2">
      <c r="A20" s="9" t="s">
        <v>28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29</v>
      </c>
      <c r="B21" s="19">
        <f>J9</f>
        <v>0</v>
      </c>
      <c r="C21" s="19">
        <v>0</v>
      </c>
      <c r="D21" s="19">
        <v>0</v>
      </c>
      <c r="E21" s="19">
        <f>SUM(B21:D21)</f>
        <v>0</v>
      </c>
      <c r="F21" s="19">
        <v>0</v>
      </c>
      <c r="G21" s="20" t="e">
        <f>F21/E21</f>
        <v>#DIV/0!</v>
      </c>
      <c r="H21" s="19">
        <v>0</v>
      </c>
      <c r="I21" s="20">
        <f>IF(E21=0,0,H21/E21)</f>
        <v>0</v>
      </c>
      <c r="J21" s="21">
        <f>E21+F21+H21</f>
        <v>0</v>
      </c>
    </row>
    <row r="22" spans="1:10" ht="13.5" customHeight="1" x14ac:dyDescent="0.2">
      <c r="A22" s="18" t="s">
        <v>30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18" t="s">
        <v>31</v>
      </c>
      <c r="B23" s="19"/>
      <c r="C23" s="19"/>
      <c r="D23" s="19"/>
      <c r="E23" s="19"/>
      <c r="F23" s="19"/>
      <c r="G23" s="20"/>
      <c r="H23" s="19"/>
      <c r="I23" s="19"/>
      <c r="J23" s="21"/>
    </row>
    <row r="24" spans="1:10" ht="13.5" customHeight="1" x14ac:dyDescent="0.2">
      <c r="A24" s="17" t="s">
        <v>32</v>
      </c>
      <c r="B24" s="19">
        <f>J12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17" t="s">
        <v>33</v>
      </c>
      <c r="B25" s="19">
        <f>J13</f>
        <v>0</v>
      </c>
      <c r="C25" s="19">
        <v>0</v>
      </c>
      <c r="D25" s="19">
        <v>0</v>
      </c>
      <c r="E25" s="19">
        <f>SUM(B25:D25)</f>
        <v>0</v>
      </c>
      <c r="F25" s="19">
        <v>0</v>
      </c>
      <c r="G25" s="20" t="e">
        <f>F25/E25</f>
        <v>#DIV/0!</v>
      </c>
      <c r="H25" s="19">
        <v>0</v>
      </c>
      <c r="I25" s="20">
        <f>IF(E25=0,0,H25/E25)</f>
        <v>0</v>
      </c>
      <c r="J25" s="21">
        <f>E25+F25+H25</f>
        <v>0</v>
      </c>
    </row>
    <row r="26" spans="1:10" ht="13.5" customHeight="1" x14ac:dyDescent="0.2">
      <c r="A26" s="17" t="s">
        <v>34</v>
      </c>
      <c r="B26" s="19">
        <f>J14</f>
        <v>0</v>
      </c>
      <c r="C26" s="19">
        <v>0</v>
      </c>
      <c r="D26" s="19">
        <v>0</v>
      </c>
      <c r="E26" s="19">
        <f>SUM(B26:D26)</f>
        <v>0</v>
      </c>
      <c r="F26" s="19">
        <v>0</v>
      </c>
      <c r="G26" s="20" t="e">
        <f>F26/E26</f>
        <v>#DIV/0!</v>
      </c>
      <c r="H26" s="19">
        <v>0</v>
      </c>
      <c r="I26" s="20">
        <f>IF(E26=0,0,H26/E26)</f>
        <v>0</v>
      </c>
      <c r="J26" s="21">
        <f>E26+F26+H26</f>
        <v>0</v>
      </c>
    </row>
    <row r="27" spans="1:10" ht="13.5" customHeight="1" x14ac:dyDescent="0.2">
      <c r="A27" s="22" t="s">
        <v>30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Catastrophic Health Care Pr(OE)</vt:lpstr>
      <vt:lpstr>Catastrophic Health Care Pr(TB)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2023-08-10T20:58:44Z</dcterms:created>
  <dcterms:modified xsi:type="dcterms:W3CDTF">2023-08-10T20:59:02Z</dcterms:modified>
</cp:coreProperties>
</file>